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Лист1!$B$7:$W$164</definedName>
  </definedNames>
  <calcPr calcId="125725"/>
</workbook>
</file>

<file path=xl/calcChain.xml><?xml version="1.0" encoding="utf-8"?>
<calcChain xmlns="http://schemas.openxmlformats.org/spreadsheetml/2006/main">
  <c r="O166" i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8"/>
  <c r="N11"/>
  <c r="N20"/>
  <c r="N28"/>
  <c r="N33"/>
  <c r="N40"/>
  <c r="N55"/>
  <c r="N59"/>
  <c r="N63"/>
  <c r="N68"/>
  <c r="N71"/>
  <c r="N72"/>
  <c r="N79"/>
  <c r="N80"/>
  <c r="N87"/>
  <c r="N88"/>
  <c r="N95"/>
  <c r="N96"/>
  <c r="N99"/>
  <c r="N100"/>
  <c r="N103"/>
  <c r="N104"/>
  <c r="N105"/>
  <c r="N106"/>
  <c r="N107"/>
  <c r="N108"/>
  <c r="N121"/>
  <c r="N126"/>
  <c r="N131"/>
  <c r="N132"/>
  <c r="N138"/>
  <c r="N139"/>
  <c r="N140"/>
  <c r="N152"/>
  <c r="N10"/>
  <c r="N13"/>
  <c r="N14"/>
  <c r="N30"/>
  <c r="N34"/>
  <c r="N38"/>
  <c r="N39"/>
  <c r="N43"/>
  <c r="N53"/>
  <c r="N57"/>
  <c r="N62"/>
  <c r="N69"/>
  <c r="N70"/>
  <c r="N77"/>
  <c r="N78"/>
  <c r="N81"/>
  <c r="N82"/>
  <c r="N86"/>
  <c r="N97"/>
  <c r="N98"/>
  <c r="N101"/>
  <c r="N102"/>
  <c r="N110"/>
  <c r="N113"/>
  <c r="N117"/>
  <c r="N120"/>
  <c r="N141"/>
  <c r="N142"/>
  <c r="N149"/>
  <c r="N150"/>
</calcChain>
</file>

<file path=xl/sharedStrings.xml><?xml version="1.0" encoding="utf-8"?>
<sst xmlns="http://schemas.openxmlformats.org/spreadsheetml/2006/main" count="186" uniqueCount="67">
  <si>
    <t>улица</t>
  </si>
  <si>
    <t>№ дома</t>
  </si>
  <si>
    <t>3 Интернационала</t>
  </si>
  <si>
    <t>3 Линия ЛПХ</t>
  </si>
  <si>
    <t>50 лет Октября</t>
  </si>
  <si>
    <t>Дружбы</t>
  </si>
  <si>
    <t>Луговая</t>
  </si>
  <si>
    <t>Мира</t>
  </si>
  <si>
    <t>Новая</t>
  </si>
  <si>
    <t>6а</t>
  </si>
  <si>
    <t>Родниковая</t>
  </si>
  <si>
    <t>Ульяновская</t>
  </si>
  <si>
    <t>Чапаева</t>
  </si>
  <si>
    <t>Школьная</t>
  </si>
  <si>
    <t>Щербакова</t>
  </si>
  <si>
    <t>Щорса</t>
  </si>
  <si>
    <t>тариф 2016</t>
  </si>
  <si>
    <t>домофон</t>
  </si>
  <si>
    <t>т/о ОДПУ</t>
  </si>
  <si>
    <t>Sобщ. М2</t>
  </si>
  <si>
    <t>2016 год</t>
  </si>
  <si>
    <t>сод-ие</t>
  </si>
  <si>
    <t>4 Линия Лен. пос.</t>
  </si>
  <si>
    <t>5 Линия Лен. пос.</t>
  </si>
  <si>
    <t>6 Линия Лен. пос.</t>
  </si>
  <si>
    <t>29а</t>
  </si>
  <si>
    <t>7 Ноября</t>
  </si>
  <si>
    <t>Алексеева</t>
  </si>
  <si>
    <t>3б</t>
  </si>
  <si>
    <t>Гагарина</t>
  </si>
  <si>
    <t>Зернова</t>
  </si>
  <si>
    <t>К.Маркса</t>
  </si>
  <si>
    <t>Ким</t>
  </si>
  <si>
    <t>5а</t>
  </si>
  <si>
    <t>Котовского</t>
  </si>
  <si>
    <t>Ленина</t>
  </si>
  <si>
    <t>Лермонтова</t>
  </si>
  <si>
    <t>Мелиораторов</t>
  </si>
  <si>
    <t>Папанинцев</t>
  </si>
  <si>
    <t>Пархоменко</t>
  </si>
  <si>
    <t>Победы</t>
  </si>
  <si>
    <t>Темкина</t>
  </si>
  <si>
    <t>Шиманаева</t>
  </si>
  <si>
    <t>п. Раздолье, Новоселов</t>
  </si>
  <si>
    <t>п. Раздолье, Первомайская</t>
  </si>
  <si>
    <t>с. Б.Кузьминское, Молодежная</t>
  </si>
  <si>
    <t>текущий ремонт</t>
  </si>
  <si>
    <t>1 а</t>
  </si>
  <si>
    <t>Молодежная</t>
  </si>
  <si>
    <t>Островского</t>
  </si>
  <si>
    <t>Фурманова</t>
  </si>
  <si>
    <t>19 а</t>
  </si>
  <si>
    <t>0,52+1,10 т\у</t>
  </si>
  <si>
    <t>13,87+2,19т/о</t>
  </si>
  <si>
    <t xml:space="preserve"> - тариф по постановлению</t>
  </si>
  <si>
    <t>т/о счет.</t>
  </si>
  <si>
    <t>сод-ие 2018</t>
  </si>
  <si>
    <t>сод-ие 2017</t>
  </si>
  <si>
    <t>Сумма сод-ия 2017</t>
  </si>
  <si>
    <t>Сумма сод-ия 2018</t>
  </si>
  <si>
    <t>п. Бавлены, ул.Молодежная, кв. 7,10,12,13,14,17,18,19,20,22</t>
  </si>
  <si>
    <t>п. Бавлены, ул.Молодежная, кв. 1,2,3,4,5,6,8,9,11,15,16,21</t>
  </si>
  <si>
    <t>Размер платы за содержание ООО "ЖЭУ 2" 2018 год</t>
  </si>
  <si>
    <t>плата за содержание, руб./м2</t>
  </si>
  <si>
    <t>Ведущий экономист                                         Савелова Е.Н.</t>
  </si>
  <si>
    <t>ГКУ "Отдел социальной защиты</t>
  </si>
  <si>
    <t>населения по Кольчугинскому району"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</si>
</sst>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/>
    <xf numFmtId="2" fontId="1" fillId="0" borderId="1" xfId="0" applyNumberFormat="1" applyFont="1" applyFill="1" applyBorder="1"/>
    <xf numFmtId="16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0" fillId="0" borderId="0" xfId="0" applyNumberFormat="1"/>
    <xf numFmtId="0" fontId="1" fillId="0" borderId="1" xfId="0" applyFont="1" applyBorder="1" applyAlignment="1">
      <alignment vertical="top"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167"/>
  <sheetViews>
    <sheetView tabSelected="1" topLeftCell="B136" workbookViewId="0">
      <selection activeCell="U154" sqref="U154"/>
    </sheetView>
  </sheetViews>
  <sheetFormatPr defaultRowHeight="14.4"/>
  <cols>
    <col min="1" max="1" width="4.6640625" customWidth="1"/>
    <col min="2" max="2" width="31" customWidth="1"/>
    <col min="3" max="3" width="12.44140625" customWidth="1"/>
    <col min="4" max="4" width="9.44140625" hidden="1" customWidth="1"/>
    <col min="5" max="5" width="10.21875" hidden="1" customWidth="1"/>
    <col min="6" max="6" width="0" hidden="1" customWidth="1"/>
    <col min="7" max="7" width="10.5546875" hidden="1" customWidth="1"/>
    <col min="8" max="9" width="11" hidden="1" customWidth="1"/>
    <col min="10" max="10" width="11.33203125" hidden="1" customWidth="1"/>
    <col min="11" max="11" width="8" hidden="1" customWidth="1"/>
    <col min="12" max="12" width="7.6640625" hidden="1" customWidth="1"/>
    <col min="13" max="13" width="7.33203125" hidden="1" customWidth="1"/>
    <col min="14" max="14" width="15.44140625" customWidth="1"/>
    <col min="15" max="15" width="10.88671875" hidden="1" customWidth="1"/>
    <col min="16" max="16" width="12" hidden="1" customWidth="1"/>
    <col min="17" max="17" width="16.33203125" customWidth="1"/>
  </cols>
  <sheetData>
    <row r="2" spans="2:19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0" t="s">
        <v>65</v>
      </c>
      <c r="O2" s="30"/>
      <c r="P2" s="30"/>
      <c r="Q2" s="30"/>
    </row>
    <row r="3" spans="2:19">
      <c r="C3" s="31" t="s">
        <v>66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2:19" ht="15.6">
      <c r="B5" s="37" t="s">
        <v>62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2:19">
      <c r="B6" s="5"/>
      <c r="C6" s="5"/>
      <c r="D6" s="5"/>
      <c r="E6" s="32" t="s">
        <v>20</v>
      </c>
      <c r="F6" s="33"/>
      <c r="G6" s="33"/>
      <c r="H6" s="34"/>
      <c r="I6" s="34"/>
      <c r="J6" s="34"/>
      <c r="K6" s="34"/>
      <c r="L6" s="34"/>
      <c r="M6" s="34"/>
      <c r="N6" s="34"/>
      <c r="O6" s="6"/>
      <c r="P6" s="6"/>
      <c r="Q6" s="25"/>
      <c r="R6" s="2"/>
    </row>
    <row r="7" spans="2:19" ht="50.4" customHeight="1">
      <c r="B7" s="7" t="s">
        <v>0</v>
      </c>
      <c r="C7" s="7" t="s">
        <v>1</v>
      </c>
      <c r="D7" s="7" t="s">
        <v>19</v>
      </c>
      <c r="E7" s="7" t="s">
        <v>16</v>
      </c>
      <c r="F7" s="7" t="s">
        <v>17</v>
      </c>
      <c r="G7" s="7" t="s">
        <v>18</v>
      </c>
      <c r="H7" s="21" t="s">
        <v>21</v>
      </c>
      <c r="I7" s="22" t="s">
        <v>57</v>
      </c>
      <c r="J7" s="22" t="s">
        <v>56</v>
      </c>
      <c r="K7" s="23" t="s">
        <v>46</v>
      </c>
      <c r="L7" s="23" t="s">
        <v>17</v>
      </c>
      <c r="M7" s="23" t="s">
        <v>55</v>
      </c>
      <c r="N7" s="22" t="s">
        <v>63</v>
      </c>
      <c r="O7" s="22" t="s">
        <v>58</v>
      </c>
      <c r="P7" s="22" t="s">
        <v>59</v>
      </c>
      <c r="Q7" s="24"/>
      <c r="R7" s="3"/>
    </row>
    <row r="8" spans="2:19">
      <c r="B8" s="7" t="s">
        <v>3</v>
      </c>
      <c r="C8" s="8">
        <v>3</v>
      </c>
      <c r="D8" s="8">
        <v>101.9</v>
      </c>
      <c r="E8" s="9">
        <v>8.8699999999999992</v>
      </c>
      <c r="F8" s="9"/>
      <c r="G8" s="9"/>
      <c r="H8" s="7">
        <v>9.31</v>
      </c>
      <c r="I8" s="7">
        <v>9.31</v>
      </c>
      <c r="J8" s="10">
        <v>9.7799999999999994</v>
      </c>
      <c r="K8" s="9"/>
      <c r="L8" s="9"/>
      <c r="M8" s="9"/>
      <c r="N8" s="9">
        <v>9.7799999999999994</v>
      </c>
      <c r="O8" s="9">
        <f>I8*D8</f>
        <v>948.68900000000008</v>
      </c>
      <c r="P8" s="9">
        <f>D8*J8</f>
        <v>996.58199999999999</v>
      </c>
      <c r="Q8" s="9"/>
      <c r="R8" s="4"/>
      <c r="S8" s="1"/>
    </row>
    <row r="9" spans="2:19">
      <c r="B9" s="7" t="s">
        <v>3</v>
      </c>
      <c r="C9" s="8">
        <v>5</v>
      </c>
      <c r="D9" s="11">
        <v>93</v>
      </c>
      <c r="E9" s="9">
        <v>8.8699999999999992</v>
      </c>
      <c r="F9" s="9"/>
      <c r="G9" s="9"/>
      <c r="H9" s="7">
        <v>9.31</v>
      </c>
      <c r="I9" s="7">
        <v>9.31</v>
      </c>
      <c r="J9" s="10">
        <v>9.7799999999999994</v>
      </c>
      <c r="K9" s="9"/>
      <c r="L9" s="9"/>
      <c r="M9" s="9"/>
      <c r="N9" s="9">
        <v>9.7799999999999994</v>
      </c>
      <c r="O9" s="9">
        <f t="shared" ref="O9:O72" si="0">I9*D9</f>
        <v>865.83</v>
      </c>
      <c r="P9" s="9">
        <f t="shared" ref="P9:P72" si="1">D9*J9</f>
        <v>909.54</v>
      </c>
      <c r="Q9" s="9"/>
      <c r="R9" s="4"/>
      <c r="S9" s="1"/>
    </row>
    <row r="10" spans="2:19">
      <c r="B10" s="7" t="s">
        <v>2</v>
      </c>
      <c r="C10" s="8">
        <v>67</v>
      </c>
      <c r="D10" s="11">
        <v>2479.6</v>
      </c>
      <c r="E10" s="9"/>
      <c r="F10" s="9"/>
      <c r="G10" s="9"/>
      <c r="H10" s="7"/>
      <c r="I10" s="9">
        <v>15.1</v>
      </c>
      <c r="J10" s="12">
        <v>16</v>
      </c>
      <c r="K10" s="9">
        <v>4.95</v>
      </c>
      <c r="L10" s="9">
        <v>0.55000000000000004</v>
      </c>
      <c r="M10" s="9"/>
      <c r="N10" s="9">
        <f t="shared" ref="N10:N71" si="2">J10+K10+L10+M10</f>
        <v>21.5</v>
      </c>
      <c r="O10" s="9">
        <f t="shared" si="0"/>
        <v>37441.96</v>
      </c>
      <c r="P10" s="9">
        <f t="shared" si="1"/>
        <v>39673.599999999999</v>
      </c>
      <c r="Q10" s="26"/>
      <c r="R10" s="4"/>
      <c r="S10" s="1"/>
    </row>
    <row r="11" spans="2:19">
      <c r="B11" s="7" t="s">
        <v>2</v>
      </c>
      <c r="C11" s="8">
        <v>71</v>
      </c>
      <c r="D11" s="11">
        <v>532.70000000000005</v>
      </c>
      <c r="E11" s="9">
        <v>13.18</v>
      </c>
      <c r="F11" s="9"/>
      <c r="G11" s="9"/>
      <c r="H11" s="7">
        <v>13.87</v>
      </c>
      <c r="I11" s="7">
        <v>13.87</v>
      </c>
      <c r="J11" s="7">
        <v>14.59</v>
      </c>
      <c r="K11" s="9">
        <v>0</v>
      </c>
      <c r="L11" s="9"/>
      <c r="M11" s="9"/>
      <c r="N11" s="9">
        <f t="shared" si="2"/>
        <v>14.59</v>
      </c>
      <c r="O11" s="9">
        <f t="shared" si="0"/>
        <v>7388.549</v>
      </c>
      <c r="P11" s="9">
        <f t="shared" si="1"/>
        <v>7772.0930000000008</v>
      </c>
      <c r="Q11" s="9"/>
      <c r="R11" s="4"/>
      <c r="S11" s="1"/>
    </row>
    <row r="12" spans="2:19">
      <c r="B12" s="7" t="s">
        <v>2</v>
      </c>
      <c r="C12" s="8">
        <v>72</v>
      </c>
      <c r="D12" s="8">
        <v>283.7</v>
      </c>
      <c r="E12" s="9">
        <v>12.44</v>
      </c>
      <c r="F12" s="9"/>
      <c r="G12" s="9"/>
      <c r="H12" s="7">
        <v>13.87</v>
      </c>
      <c r="I12" s="7">
        <v>13.87</v>
      </c>
      <c r="J12" s="7">
        <v>14.59</v>
      </c>
      <c r="K12" s="9"/>
      <c r="L12" s="9"/>
      <c r="M12" s="9"/>
      <c r="N12" s="9">
        <v>19.3</v>
      </c>
      <c r="O12" s="9">
        <f t="shared" si="0"/>
        <v>3934.9189999999994</v>
      </c>
      <c r="P12" s="9">
        <f t="shared" si="1"/>
        <v>4139.183</v>
      </c>
      <c r="Q12" s="9"/>
      <c r="R12" s="4"/>
      <c r="S12" s="1"/>
    </row>
    <row r="13" spans="2:19">
      <c r="B13" s="7" t="s">
        <v>2</v>
      </c>
      <c r="C13" s="8">
        <v>75</v>
      </c>
      <c r="D13" s="11">
        <v>288</v>
      </c>
      <c r="E13" s="9">
        <v>12.44</v>
      </c>
      <c r="F13" s="9"/>
      <c r="G13" s="9"/>
      <c r="H13" s="7">
        <v>13.87</v>
      </c>
      <c r="I13" s="7">
        <v>13.87</v>
      </c>
      <c r="J13" s="7">
        <v>14.59</v>
      </c>
      <c r="K13" s="9">
        <v>0</v>
      </c>
      <c r="L13" s="9"/>
      <c r="M13" s="9"/>
      <c r="N13" s="9">
        <f t="shared" si="2"/>
        <v>14.59</v>
      </c>
      <c r="O13" s="9">
        <f t="shared" si="0"/>
        <v>3994.56</v>
      </c>
      <c r="P13" s="9">
        <f t="shared" si="1"/>
        <v>4201.92</v>
      </c>
      <c r="Q13" s="9"/>
      <c r="R13" s="4"/>
      <c r="S13" s="1"/>
    </row>
    <row r="14" spans="2:19">
      <c r="B14" s="7" t="s">
        <v>2</v>
      </c>
      <c r="C14" s="8">
        <v>77</v>
      </c>
      <c r="D14" s="11">
        <v>287.7</v>
      </c>
      <c r="E14" s="9">
        <v>13.18</v>
      </c>
      <c r="F14" s="9"/>
      <c r="G14" s="9"/>
      <c r="H14" s="7">
        <v>13.87</v>
      </c>
      <c r="I14" s="7">
        <v>13.87</v>
      </c>
      <c r="J14" s="7">
        <v>14.59</v>
      </c>
      <c r="K14" s="9">
        <v>0</v>
      </c>
      <c r="L14" s="9"/>
      <c r="M14" s="9"/>
      <c r="N14" s="9">
        <f t="shared" si="2"/>
        <v>14.59</v>
      </c>
      <c r="O14" s="9">
        <f t="shared" si="0"/>
        <v>3990.3989999999994</v>
      </c>
      <c r="P14" s="9">
        <f t="shared" si="1"/>
        <v>4197.5429999999997</v>
      </c>
      <c r="Q14" s="9"/>
      <c r="R14" s="4"/>
      <c r="S14" s="1"/>
    </row>
    <row r="15" spans="2:19">
      <c r="B15" s="7" t="s">
        <v>2</v>
      </c>
      <c r="C15" s="8">
        <v>78</v>
      </c>
      <c r="D15" s="11">
        <v>255.4</v>
      </c>
      <c r="E15" s="9">
        <v>13.18</v>
      </c>
      <c r="F15" s="9"/>
      <c r="G15" s="9"/>
      <c r="H15" s="7">
        <v>13.87</v>
      </c>
      <c r="I15" s="7">
        <v>13.87</v>
      </c>
      <c r="J15" s="7">
        <v>14.59</v>
      </c>
      <c r="K15" s="9"/>
      <c r="L15" s="9"/>
      <c r="M15" s="9"/>
      <c r="N15" s="9">
        <v>15.8</v>
      </c>
      <c r="O15" s="9">
        <f t="shared" si="0"/>
        <v>3542.3979999999997</v>
      </c>
      <c r="P15" s="9">
        <f t="shared" si="1"/>
        <v>3726.2860000000001</v>
      </c>
      <c r="Q15" s="9"/>
      <c r="R15" s="4"/>
      <c r="S15" s="1"/>
    </row>
    <row r="16" spans="2:19">
      <c r="B16" s="7" t="s">
        <v>2</v>
      </c>
      <c r="C16" s="8">
        <v>81</v>
      </c>
      <c r="D16" s="11">
        <v>295.39999999999998</v>
      </c>
      <c r="E16" s="9">
        <v>12.44</v>
      </c>
      <c r="F16" s="9"/>
      <c r="G16" s="9"/>
      <c r="H16" s="7">
        <v>13.87</v>
      </c>
      <c r="I16" s="7">
        <v>13.87</v>
      </c>
      <c r="J16" s="7">
        <v>14.59</v>
      </c>
      <c r="K16" s="9"/>
      <c r="L16" s="9"/>
      <c r="M16" s="9"/>
      <c r="N16" s="9">
        <v>15.8</v>
      </c>
      <c r="O16" s="9">
        <f t="shared" si="0"/>
        <v>4097.1979999999994</v>
      </c>
      <c r="P16" s="9">
        <f t="shared" si="1"/>
        <v>4309.8859999999995</v>
      </c>
      <c r="Q16" s="9"/>
      <c r="R16" s="4"/>
      <c r="S16" s="1"/>
    </row>
    <row r="17" spans="2:19">
      <c r="B17" s="7" t="s">
        <v>22</v>
      </c>
      <c r="C17" s="8">
        <v>2</v>
      </c>
      <c r="D17" s="11">
        <v>312.5</v>
      </c>
      <c r="E17" s="9">
        <v>12.44</v>
      </c>
      <c r="F17" s="9"/>
      <c r="G17" s="9"/>
      <c r="H17" s="7">
        <v>13.87</v>
      </c>
      <c r="I17" s="7">
        <v>13.87</v>
      </c>
      <c r="J17" s="7">
        <v>14.59</v>
      </c>
      <c r="K17" s="9">
        <v>0</v>
      </c>
      <c r="L17" s="9"/>
      <c r="M17" s="9"/>
      <c r="N17" s="9">
        <v>14.59</v>
      </c>
      <c r="O17" s="9">
        <f t="shared" si="0"/>
        <v>4334.375</v>
      </c>
      <c r="P17" s="9">
        <f t="shared" si="1"/>
        <v>4559.375</v>
      </c>
      <c r="Q17" s="9"/>
      <c r="R17" s="4"/>
      <c r="S17" s="1"/>
    </row>
    <row r="18" spans="2:19">
      <c r="B18" s="7" t="s">
        <v>22</v>
      </c>
      <c r="C18" s="8">
        <v>3</v>
      </c>
      <c r="D18" s="11">
        <v>314.89999999999998</v>
      </c>
      <c r="E18" s="9">
        <v>12.44</v>
      </c>
      <c r="F18" s="9"/>
      <c r="G18" s="9"/>
      <c r="H18" s="7">
        <v>13.87</v>
      </c>
      <c r="I18" s="7">
        <v>13.87</v>
      </c>
      <c r="J18" s="7">
        <v>14.59</v>
      </c>
      <c r="K18" s="9"/>
      <c r="L18" s="9"/>
      <c r="M18" s="9"/>
      <c r="N18" s="9">
        <v>15.8</v>
      </c>
      <c r="O18" s="9">
        <f t="shared" si="0"/>
        <v>4367.6629999999996</v>
      </c>
      <c r="P18" s="9">
        <f t="shared" si="1"/>
        <v>4594.3909999999996</v>
      </c>
      <c r="Q18" s="9"/>
      <c r="R18" s="4"/>
      <c r="S18" s="1"/>
    </row>
    <row r="19" spans="2:19">
      <c r="B19" s="7" t="s">
        <v>22</v>
      </c>
      <c r="C19" s="8">
        <v>4</v>
      </c>
      <c r="D19" s="11">
        <v>350.2</v>
      </c>
      <c r="E19" s="9">
        <v>12.44</v>
      </c>
      <c r="F19" s="9"/>
      <c r="G19" s="9"/>
      <c r="H19" s="7">
        <v>13.87</v>
      </c>
      <c r="I19" s="7">
        <v>13.87</v>
      </c>
      <c r="J19" s="7">
        <v>14.59</v>
      </c>
      <c r="K19" s="9"/>
      <c r="L19" s="9"/>
      <c r="M19" s="9"/>
      <c r="N19" s="9">
        <v>19.52</v>
      </c>
      <c r="O19" s="9">
        <f t="shared" si="0"/>
        <v>4857.2739999999994</v>
      </c>
      <c r="P19" s="9">
        <f t="shared" si="1"/>
        <v>5109.4179999999997</v>
      </c>
      <c r="Q19" s="9"/>
      <c r="R19" s="4"/>
      <c r="S19" s="1"/>
    </row>
    <row r="20" spans="2:19">
      <c r="B20" s="7" t="s">
        <v>23</v>
      </c>
      <c r="C20" s="8" t="s">
        <v>47</v>
      </c>
      <c r="D20" s="11">
        <v>812.4</v>
      </c>
      <c r="E20" s="9"/>
      <c r="F20" s="9"/>
      <c r="G20" s="9"/>
      <c r="H20" s="7"/>
      <c r="I20" s="7">
        <v>18.84</v>
      </c>
      <c r="J20" s="10">
        <v>19.97</v>
      </c>
      <c r="K20" s="9">
        <v>7.48</v>
      </c>
      <c r="L20" s="9">
        <v>0.55000000000000004</v>
      </c>
      <c r="M20" s="9"/>
      <c r="N20" s="9">
        <f t="shared" si="2"/>
        <v>28</v>
      </c>
      <c r="O20" s="9">
        <f t="shared" si="0"/>
        <v>15305.616</v>
      </c>
      <c r="P20" s="9">
        <f t="shared" si="1"/>
        <v>16223.627999999999</v>
      </c>
      <c r="Q20" s="9"/>
      <c r="R20" s="4"/>
      <c r="S20" s="1"/>
    </row>
    <row r="21" spans="2:19">
      <c r="B21" s="7" t="s">
        <v>23</v>
      </c>
      <c r="C21" s="8">
        <v>1</v>
      </c>
      <c r="D21" s="11">
        <v>2822.6</v>
      </c>
      <c r="E21" s="9"/>
      <c r="F21" s="9"/>
      <c r="G21" s="9"/>
      <c r="H21" s="7"/>
      <c r="I21" s="7">
        <v>18.84</v>
      </c>
      <c r="J21" s="10">
        <v>19.97</v>
      </c>
      <c r="K21" s="9"/>
      <c r="L21" s="9"/>
      <c r="M21" s="9"/>
      <c r="N21" s="9">
        <v>23.97</v>
      </c>
      <c r="O21" s="9">
        <f t="shared" si="0"/>
        <v>53177.784</v>
      </c>
      <c r="P21" s="9">
        <f t="shared" si="1"/>
        <v>56367.321999999993</v>
      </c>
      <c r="Q21" s="9"/>
      <c r="R21" s="4"/>
      <c r="S21" s="1"/>
    </row>
    <row r="22" spans="2:19">
      <c r="B22" s="7" t="s">
        <v>23</v>
      </c>
      <c r="C22" s="8">
        <v>4</v>
      </c>
      <c r="D22" s="11">
        <v>438</v>
      </c>
      <c r="E22" s="9">
        <v>12.44</v>
      </c>
      <c r="F22" s="9"/>
      <c r="G22" s="9"/>
      <c r="H22" s="7">
        <v>13.87</v>
      </c>
      <c r="I22" s="7">
        <v>13.87</v>
      </c>
      <c r="J22" s="7">
        <v>14.59</v>
      </c>
      <c r="K22" s="9"/>
      <c r="L22" s="9"/>
      <c r="M22" s="9"/>
      <c r="N22" s="9">
        <v>18.920000000000002</v>
      </c>
      <c r="O22" s="9">
        <f t="shared" si="0"/>
        <v>6075.0599999999995</v>
      </c>
      <c r="P22" s="9">
        <f t="shared" si="1"/>
        <v>6390.42</v>
      </c>
      <c r="Q22" s="9"/>
      <c r="R22" s="4"/>
      <c r="S22" s="1"/>
    </row>
    <row r="23" spans="2:19">
      <c r="B23" s="7" t="s">
        <v>23</v>
      </c>
      <c r="C23" s="8">
        <v>5</v>
      </c>
      <c r="D23" s="11">
        <v>375.7</v>
      </c>
      <c r="E23" s="9">
        <v>12.44</v>
      </c>
      <c r="F23" s="9"/>
      <c r="G23" s="9"/>
      <c r="H23" s="7">
        <v>13.87</v>
      </c>
      <c r="I23" s="7">
        <v>13.87</v>
      </c>
      <c r="J23" s="7">
        <v>14.59</v>
      </c>
      <c r="K23" s="9"/>
      <c r="L23" s="9"/>
      <c r="M23" s="9"/>
      <c r="N23" s="9">
        <v>19.53</v>
      </c>
      <c r="O23" s="9">
        <f t="shared" si="0"/>
        <v>5210.9589999999998</v>
      </c>
      <c r="P23" s="9">
        <f t="shared" si="1"/>
        <v>5481.4629999999997</v>
      </c>
      <c r="Q23" s="9"/>
      <c r="R23" s="4"/>
      <c r="S23" s="1"/>
    </row>
    <row r="24" spans="2:19">
      <c r="B24" s="7" t="s">
        <v>23</v>
      </c>
      <c r="C24" s="8">
        <v>8</v>
      </c>
      <c r="D24" s="11">
        <v>114.6</v>
      </c>
      <c r="E24" s="9">
        <v>8.8699999999999992</v>
      </c>
      <c r="F24" s="9"/>
      <c r="G24" s="9"/>
      <c r="H24" s="7">
        <v>9.31</v>
      </c>
      <c r="I24" s="7">
        <v>9.31</v>
      </c>
      <c r="J24" s="10">
        <v>9.7799999999999994</v>
      </c>
      <c r="K24" s="9"/>
      <c r="L24" s="9"/>
      <c r="M24" s="9"/>
      <c r="N24" s="9">
        <v>9.7799999999999994</v>
      </c>
      <c r="O24" s="9">
        <f t="shared" si="0"/>
        <v>1066.9259999999999</v>
      </c>
      <c r="P24" s="9">
        <f t="shared" si="1"/>
        <v>1120.7879999999998</v>
      </c>
      <c r="Q24" s="9"/>
      <c r="R24" s="4"/>
      <c r="S24" s="1"/>
    </row>
    <row r="25" spans="2:19">
      <c r="B25" s="7" t="s">
        <v>4</v>
      </c>
      <c r="C25" s="8">
        <v>6</v>
      </c>
      <c r="D25" s="11">
        <v>1014.6</v>
      </c>
      <c r="E25" s="9">
        <v>17.329999999999998</v>
      </c>
      <c r="F25" s="9"/>
      <c r="G25" s="9"/>
      <c r="H25" s="7">
        <v>18.84</v>
      </c>
      <c r="I25" s="7">
        <v>18.84</v>
      </c>
      <c r="J25" s="10">
        <v>19.97</v>
      </c>
      <c r="K25" s="9"/>
      <c r="L25" s="9"/>
      <c r="M25" s="9"/>
      <c r="N25" s="9">
        <v>20.89</v>
      </c>
      <c r="O25" s="9">
        <f t="shared" si="0"/>
        <v>19115.063999999998</v>
      </c>
      <c r="P25" s="9">
        <f t="shared" si="1"/>
        <v>20261.561999999998</v>
      </c>
      <c r="Q25" s="9"/>
      <c r="R25" s="4"/>
      <c r="S25" s="1"/>
    </row>
    <row r="26" spans="2:19">
      <c r="B26" s="7" t="s">
        <v>24</v>
      </c>
      <c r="C26" s="8">
        <v>26</v>
      </c>
      <c r="D26" s="11">
        <v>98.1</v>
      </c>
      <c r="E26" s="9">
        <v>8.8699999999999992</v>
      </c>
      <c r="F26" s="9"/>
      <c r="G26" s="9"/>
      <c r="H26" s="7">
        <v>9.31</v>
      </c>
      <c r="I26" s="7">
        <v>9.31</v>
      </c>
      <c r="J26" s="10">
        <v>9.7799999999999994</v>
      </c>
      <c r="K26" s="9"/>
      <c r="L26" s="9"/>
      <c r="M26" s="9"/>
      <c r="N26" s="9">
        <v>9.7799999999999994</v>
      </c>
      <c r="O26" s="9">
        <f t="shared" si="0"/>
        <v>913.31100000000004</v>
      </c>
      <c r="P26" s="9">
        <f t="shared" si="1"/>
        <v>959.41799999999989</v>
      </c>
      <c r="Q26" s="9"/>
      <c r="R26" s="4"/>
      <c r="S26" s="1"/>
    </row>
    <row r="27" spans="2:19">
      <c r="B27" s="7" t="s">
        <v>24</v>
      </c>
      <c r="C27" s="8">
        <v>28</v>
      </c>
      <c r="D27" s="11">
        <v>392</v>
      </c>
      <c r="E27" s="9">
        <v>8.8699999999999992</v>
      </c>
      <c r="F27" s="9"/>
      <c r="G27" s="9"/>
      <c r="H27" s="7">
        <v>9.31</v>
      </c>
      <c r="I27" s="7">
        <v>9.31</v>
      </c>
      <c r="J27" s="10">
        <v>9.7799999999999994</v>
      </c>
      <c r="K27" s="9"/>
      <c r="L27" s="9"/>
      <c r="M27" s="9"/>
      <c r="N27" s="9">
        <v>12.74</v>
      </c>
      <c r="O27" s="9">
        <f t="shared" si="0"/>
        <v>3649.52</v>
      </c>
      <c r="P27" s="9">
        <f t="shared" si="1"/>
        <v>3833.7599999999998</v>
      </c>
      <c r="Q27" s="9"/>
      <c r="R27" s="4"/>
      <c r="S27" s="1"/>
    </row>
    <row r="28" spans="2:19">
      <c r="B28" s="7" t="s">
        <v>24</v>
      </c>
      <c r="C28" s="8" t="s">
        <v>25</v>
      </c>
      <c r="D28" s="11">
        <v>318.2</v>
      </c>
      <c r="E28" s="9">
        <v>12.44</v>
      </c>
      <c r="F28" s="9"/>
      <c r="G28" s="9"/>
      <c r="H28" s="7">
        <v>13.87</v>
      </c>
      <c r="I28" s="7">
        <v>13.87</v>
      </c>
      <c r="J28" s="7">
        <v>14.59</v>
      </c>
      <c r="K28" s="9">
        <v>1.41</v>
      </c>
      <c r="L28" s="9"/>
      <c r="M28" s="9"/>
      <c r="N28" s="9">
        <f t="shared" si="2"/>
        <v>16</v>
      </c>
      <c r="O28" s="9">
        <f t="shared" si="0"/>
        <v>4413.4339999999993</v>
      </c>
      <c r="P28" s="9">
        <f t="shared" si="1"/>
        <v>4642.5379999999996</v>
      </c>
      <c r="Q28" s="9"/>
      <c r="R28" s="4"/>
      <c r="S28" s="1"/>
    </row>
    <row r="29" spans="2:19">
      <c r="B29" s="7" t="s">
        <v>24</v>
      </c>
      <c r="C29" s="8">
        <v>31</v>
      </c>
      <c r="D29" s="11">
        <v>2209.9</v>
      </c>
      <c r="E29" s="9">
        <v>16.670000000000002</v>
      </c>
      <c r="F29" s="9"/>
      <c r="G29" s="9"/>
      <c r="H29" s="7">
        <v>18.39</v>
      </c>
      <c r="I29" s="7">
        <v>18.39</v>
      </c>
      <c r="J29" s="7">
        <v>19.489999999999998</v>
      </c>
      <c r="K29" s="9">
        <v>0.72</v>
      </c>
      <c r="L29" s="9"/>
      <c r="M29" s="9"/>
      <c r="N29" s="9">
        <v>20.21</v>
      </c>
      <c r="O29" s="9">
        <f t="shared" si="0"/>
        <v>40640.061000000002</v>
      </c>
      <c r="P29" s="9">
        <f t="shared" si="1"/>
        <v>43070.951000000001</v>
      </c>
      <c r="Q29" s="9"/>
      <c r="R29" s="4"/>
      <c r="S29" s="1"/>
    </row>
    <row r="30" spans="2:19">
      <c r="B30" s="7" t="s">
        <v>26</v>
      </c>
      <c r="C30" s="8">
        <v>4</v>
      </c>
      <c r="D30" s="11">
        <v>1111.0999999999999</v>
      </c>
      <c r="E30" s="9">
        <v>17.100000000000001</v>
      </c>
      <c r="F30" s="9"/>
      <c r="G30" s="9"/>
      <c r="H30" s="7">
        <v>18.84</v>
      </c>
      <c r="I30" s="7">
        <v>18.84</v>
      </c>
      <c r="J30" s="10">
        <v>19.97</v>
      </c>
      <c r="K30" s="9">
        <v>2.48</v>
      </c>
      <c r="L30" s="9">
        <v>0.55000000000000004</v>
      </c>
      <c r="M30" s="9"/>
      <c r="N30" s="9">
        <f t="shared" si="2"/>
        <v>23</v>
      </c>
      <c r="O30" s="9">
        <f t="shared" si="0"/>
        <v>20933.124</v>
      </c>
      <c r="P30" s="9">
        <f t="shared" si="1"/>
        <v>22188.666999999998</v>
      </c>
      <c r="Q30" s="9"/>
      <c r="R30" s="4"/>
      <c r="S30" s="1"/>
    </row>
    <row r="31" spans="2:19">
      <c r="B31" s="7" t="s">
        <v>26</v>
      </c>
      <c r="C31" s="8">
        <v>6</v>
      </c>
      <c r="D31" s="11">
        <v>1121</v>
      </c>
      <c r="E31" s="9">
        <v>17.100000000000001</v>
      </c>
      <c r="F31" s="9"/>
      <c r="G31" s="9"/>
      <c r="H31" s="7">
        <v>18.84</v>
      </c>
      <c r="I31" s="7">
        <v>18.84</v>
      </c>
      <c r="J31" s="10">
        <v>19.97</v>
      </c>
      <c r="K31" s="9">
        <v>0</v>
      </c>
      <c r="L31" s="9"/>
      <c r="M31" s="9"/>
      <c r="N31" s="9">
        <v>24.38</v>
      </c>
      <c r="O31" s="9">
        <f t="shared" si="0"/>
        <v>21119.64</v>
      </c>
      <c r="P31" s="9">
        <f t="shared" si="1"/>
        <v>22386.37</v>
      </c>
      <c r="Q31" s="9"/>
      <c r="R31" s="4"/>
      <c r="S31" s="1"/>
    </row>
    <row r="32" spans="2:19">
      <c r="B32" s="7" t="s">
        <v>26</v>
      </c>
      <c r="C32" s="8" t="s">
        <v>9</v>
      </c>
      <c r="D32" s="11">
        <v>1554.3</v>
      </c>
      <c r="E32" s="9">
        <v>17.100000000000001</v>
      </c>
      <c r="F32" s="9"/>
      <c r="G32" s="9"/>
      <c r="H32" s="7">
        <v>18.84</v>
      </c>
      <c r="I32" s="7">
        <v>18.84</v>
      </c>
      <c r="J32" s="10">
        <v>19.97</v>
      </c>
      <c r="K32" s="9"/>
      <c r="L32" s="9"/>
      <c r="M32" s="9"/>
      <c r="N32" s="9">
        <v>20.89</v>
      </c>
      <c r="O32" s="9">
        <f t="shared" si="0"/>
        <v>29283.011999999999</v>
      </c>
      <c r="P32" s="9">
        <f t="shared" si="1"/>
        <v>31039.370999999996</v>
      </c>
      <c r="Q32" s="9"/>
      <c r="R32" s="4"/>
      <c r="S32" s="1"/>
    </row>
    <row r="33" spans="2:19">
      <c r="B33" s="7" t="s">
        <v>27</v>
      </c>
      <c r="C33" s="8">
        <v>3</v>
      </c>
      <c r="D33" s="11">
        <v>210.7</v>
      </c>
      <c r="E33" s="9">
        <v>12.44</v>
      </c>
      <c r="F33" s="9"/>
      <c r="G33" s="9"/>
      <c r="H33" s="7">
        <v>13.87</v>
      </c>
      <c r="I33" s="7">
        <v>13.87</v>
      </c>
      <c r="J33" s="7">
        <v>14.59</v>
      </c>
      <c r="K33" s="9">
        <v>0</v>
      </c>
      <c r="L33" s="9"/>
      <c r="M33" s="9"/>
      <c r="N33" s="9">
        <f t="shared" si="2"/>
        <v>14.59</v>
      </c>
      <c r="O33" s="9">
        <f t="shared" si="0"/>
        <v>2922.4089999999997</v>
      </c>
      <c r="P33" s="9">
        <f t="shared" si="1"/>
        <v>3074.1129999999998</v>
      </c>
      <c r="Q33" s="9"/>
      <c r="R33" s="4"/>
      <c r="S33" s="1"/>
    </row>
    <row r="34" spans="2:19">
      <c r="B34" s="7" t="s">
        <v>27</v>
      </c>
      <c r="C34" s="8" t="s">
        <v>28</v>
      </c>
      <c r="D34" s="11">
        <v>1145.5999999999999</v>
      </c>
      <c r="E34" s="9">
        <v>17.100000000000001</v>
      </c>
      <c r="F34" s="9"/>
      <c r="G34" s="9"/>
      <c r="H34" s="7">
        <v>18.84</v>
      </c>
      <c r="I34" s="7">
        <v>18.84</v>
      </c>
      <c r="J34" s="10">
        <v>19.97</v>
      </c>
      <c r="K34" s="9">
        <v>4</v>
      </c>
      <c r="L34" s="9"/>
      <c r="M34" s="9">
        <v>1.1399999999999999</v>
      </c>
      <c r="N34" s="9">
        <f t="shared" si="2"/>
        <v>25.11</v>
      </c>
      <c r="O34" s="9">
        <f t="shared" si="0"/>
        <v>21583.103999999999</v>
      </c>
      <c r="P34" s="9">
        <f t="shared" si="1"/>
        <v>22877.631999999998</v>
      </c>
      <c r="Q34" s="9"/>
      <c r="R34" s="4"/>
      <c r="S34" s="1"/>
    </row>
    <row r="35" spans="2:19">
      <c r="B35" s="7" t="s">
        <v>27</v>
      </c>
      <c r="C35" s="8">
        <v>4</v>
      </c>
      <c r="D35" s="11">
        <v>213.7</v>
      </c>
      <c r="E35" s="9">
        <v>12.44</v>
      </c>
      <c r="F35" s="9"/>
      <c r="G35" s="9"/>
      <c r="H35" s="7">
        <v>13.87</v>
      </c>
      <c r="I35" s="7">
        <v>13.87</v>
      </c>
      <c r="J35" s="7">
        <v>14.59</v>
      </c>
      <c r="K35" s="9"/>
      <c r="L35" s="9"/>
      <c r="M35" s="9"/>
      <c r="N35" s="9">
        <v>15.8</v>
      </c>
      <c r="O35" s="9">
        <f t="shared" si="0"/>
        <v>2964.0189999999998</v>
      </c>
      <c r="P35" s="9">
        <f t="shared" si="1"/>
        <v>3117.8829999999998</v>
      </c>
      <c r="Q35" s="9"/>
      <c r="R35" s="4"/>
      <c r="S35" s="1"/>
    </row>
    <row r="36" spans="2:19">
      <c r="B36" s="7" t="s">
        <v>27</v>
      </c>
      <c r="C36" s="8">
        <v>5</v>
      </c>
      <c r="D36" s="11">
        <v>215.1</v>
      </c>
      <c r="E36" s="9">
        <v>13.18</v>
      </c>
      <c r="F36" s="9"/>
      <c r="G36" s="9"/>
      <c r="H36" s="7">
        <v>13.87</v>
      </c>
      <c r="I36" s="7">
        <v>13.87</v>
      </c>
      <c r="J36" s="7">
        <v>14.59</v>
      </c>
      <c r="K36" s="9">
        <v>0</v>
      </c>
      <c r="L36" s="9"/>
      <c r="M36" s="9"/>
      <c r="N36" s="9">
        <v>14.59</v>
      </c>
      <c r="O36" s="9">
        <f t="shared" si="0"/>
        <v>2983.4369999999999</v>
      </c>
      <c r="P36" s="9">
        <f t="shared" si="1"/>
        <v>3138.3089999999997</v>
      </c>
      <c r="Q36" s="9"/>
      <c r="R36" s="4"/>
      <c r="S36" s="1"/>
    </row>
    <row r="37" spans="2:19">
      <c r="B37" s="7" t="s">
        <v>27</v>
      </c>
      <c r="C37" s="8">
        <v>6</v>
      </c>
      <c r="D37" s="11">
        <v>216.4</v>
      </c>
      <c r="E37" s="9">
        <v>13.18</v>
      </c>
      <c r="F37" s="9"/>
      <c r="G37" s="9"/>
      <c r="H37" s="7">
        <v>13.87</v>
      </c>
      <c r="I37" s="7">
        <v>13.87</v>
      </c>
      <c r="J37" s="7">
        <v>14.59</v>
      </c>
      <c r="K37" s="9">
        <v>0</v>
      </c>
      <c r="L37" s="9"/>
      <c r="M37" s="9"/>
      <c r="N37" s="9">
        <v>14.59</v>
      </c>
      <c r="O37" s="9">
        <f t="shared" si="0"/>
        <v>3001.4679999999998</v>
      </c>
      <c r="P37" s="9">
        <f t="shared" si="1"/>
        <v>3157.2759999999998</v>
      </c>
      <c r="Q37" s="9"/>
      <c r="R37" s="4"/>
      <c r="S37" s="1"/>
    </row>
    <row r="38" spans="2:19">
      <c r="B38" s="7" t="s">
        <v>27</v>
      </c>
      <c r="C38" s="8">
        <v>7</v>
      </c>
      <c r="D38" s="11">
        <v>214.2</v>
      </c>
      <c r="E38" s="9">
        <v>13.18</v>
      </c>
      <c r="F38" s="9"/>
      <c r="G38" s="9"/>
      <c r="H38" s="7">
        <v>13.87</v>
      </c>
      <c r="I38" s="7">
        <v>13.87</v>
      </c>
      <c r="J38" s="7">
        <v>14.59</v>
      </c>
      <c r="K38" s="9"/>
      <c r="L38" s="9"/>
      <c r="M38" s="9"/>
      <c r="N38" s="9">
        <f t="shared" si="2"/>
        <v>14.59</v>
      </c>
      <c r="O38" s="9">
        <f t="shared" si="0"/>
        <v>2970.9539999999997</v>
      </c>
      <c r="P38" s="9">
        <f t="shared" si="1"/>
        <v>3125.1779999999999</v>
      </c>
      <c r="Q38" s="9"/>
      <c r="R38" s="4"/>
      <c r="S38" s="1"/>
    </row>
    <row r="39" spans="2:19">
      <c r="B39" s="7" t="s">
        <v>27</v>
      </c>
      <c r="C39" s="8">
        <v>8</v>
      </c>
      <c r="D39" s="11">
        <v>363.7</v>
      </c>
      <c r="E39" s="9">
        <v>12.44</v>
      </c>
      <c r="F39" s="9"/>
      <c r="G39" s="9"/>
      <c r="H39" s="7">
        <v>13.87</v>
      </c>
      <c r="I39" s="7">
        <v>13.87</v>
      </c>
      <c r="J39" s="7">
        <v>14.59</v>
      </c>
      <c r="K39" s="9">
        <v>1.41</v>
      </c>
      <c r="L39" s="9"/>
      <c r="M39" s="9"/>
      <c r="N39" s="9">
        <f t="shared" si="2"/>
        <v>16</v>
      </c>
      <c r="O39" s="9">
        <f t="shared" si="0"/>
        <v>5044.5189999999993</v>
      </c>
      <c r="P39" s="9">
        <f t="shared" si="1"/>
        <v>5306.3829999999998</v>
      </c>
      <c r="Q39" s="9"/>
      <c r="R39" s="4"/>
      <c r="S39" s="1"/>
    </row>
    <row r="40" spans="2:19">
      <c r="B40" s="7" t="s">
        <v>27</v>
      </c>
      <c r="C40" s="8">
        <v>13</v>
      </c>
      <c r="D40" s="11">
        <v>106.8</v>
      </c>
      <c r="E40" s="9">
        <v>8.8699999999999992</v>
      </c>
      <c r="F40" s="9"/>
      <c r="G40" s="9"/>
      <c r="H40" s="7">
        <v>9.31</v>
      </c>
      <c r="I40" s="7">
        <v>9.31</v>
      </c>
      <c r="J40" s="10">
        <v>9.7799999999999994</v>
      </c>
      <c r="K40" s="9"/>
      <c r="L40" s="9"/>
      <c r="M40" s="9"/>
      <c r="N40" s="9">
        <f t="shared" si="2"/>
        <v>9.7799999999999994</v>
      </c>
      <c r="O40" s="9">
        <f t="shared" si="0"/>
        <v>994.30799999999999</v>
      </c>
      <c r="P40" s="9">
        <f t="shared" si="1"/>
        <v>1044.5039999999999</v>
      </c>
      <c r="Q40" s="9"/>
      <c r="R40" s="4"/>
      <c r="S40" s="1"/>
    </row>
    <row r="41" spans="2:19">
      <c r="B41" s="7" t="s">
        <v>29</v>
      </c>
      <c r="C41" s="8">
        <v>1</v>
      </c>
      <c r="D41" s="11">
        <v>644.6</v>
      </c>
      <c r="E41" s="9">
        <v>15.03</v>
      </c>
      <c r="F41" s="9"/>
      <c r="G41" s="9"/>
      <c r="H41" s="7">
        <v>16.239999999999998</v>
      </c>
      <c r="I41" s="7">
        <v>16.47</v>
      </c>
      <c r="J41" s="10">
        <v>17.16</v>
      </c>
      <c r="K41" s="9">
        <v>0</v>
      </c>
      <c r="L41" s="9"/>
      <c r="M41" s="9"/>
      <c r="N41" s="9">
        <v>17.16</v>
      </c>
      <c r="O41" s="9">
        <f t="shared" si="0"/>
        <v>10616.562</v>
      </c>
      <c r="P41" s="9">
        <f t="shared" si="1"/>
        <v>11061.336000000001</v>
      </c>
      <c r="Q41" s="9"/>
      <c r="R41" s="4"/>
      <c r="S41" s="1"/>
    </row>
    <row r="42" spans="2:19">
      <c r="B42" s="7" t="s">
        <v>29</v>
      </c>
      <c r="C42" s="8">
        <v>5</v>
      </c>
      <c r="D42" s="11">
        <v>647.9</v>
      </c>
      <c r="E42" s="9">
        <v>15.03</v>
      </c>
      <c r="F42" s="9"/>
      <c r="G42" s="9"/>
      <c r="H42" s="7">
        <v>16.239999999999998</v>
      </c>
      <c r="I42" s="7">
        <v>16.239999999999998</v>
      </c>
      <c r="J42" s="10">
        <v>17.16</v>
      </c>
      <c r="K42" s="9"/>
      <c r="L42" s="9"/>
      <c r="M42" s="9"/>
      <c r="N42" s="9">
        <v>20.010000000000002</v>
      </c>
      <c r="O42" s="9">
        <f t="shared" si="0"/>
        <v>10521.895999999999</v>
      </c>
      <c r="P42" s="9">
        <f t="shared" si="1"/>
        <v>11117.964</v>
      </c>
      <c r="Q42" s="9"/>
      <c r="R42" s="4"/>
      <c r="S42" s="1"/>
    </row>
    <row r="43" spans="2:19">
      <c r="B43" s="7" t="s">
        <v>29</v>
      </c>
      <c r="C43" s="8">
        <v>7</v>
      </c>
      <c r="D43" s="11">
        <v>572</v>
      </c>
      <c r="E43" s="9">
        <v>15.03</v>
      </c>
      <c r="F43" s="9"/>
      <c r="G43" s="9"/>
      <c r="H43" s="7">
        <v>16.239999999999998</v>
      </c>
      <c r="I43" s="7">
        <v>16.239999999999998</v>
      </c>
      <c r="J43" s="10">
        <v>17.16</v>
      </c>
      <c r="K43" s="9">
        <v>1.84</v>
      </c>
      <c r="L43" s="9"/>
      <c r="M43" s="9"/>
      <c r="N43" s="9">
        <f t="shared" si="2"/>
        <v>19</v>
      </c>
      <c r="O43" s="9">
        <f t="shared" si="0"/>
        <v>9289.2799999999988</v>
      </c>
      <c r="P43" s="9">
        <f t="shared" si="1"/>
        <v>9815.52</v>
      </c>
      <c r="Q43" s="9"/>
      <c r="R43" s="4"/>
      <c r="S43" s="1"/>
    </row>
    <row r="44" spans="2:19">
      <c r="B44" s="7" t="s">
        <v>5</v>
      </c>
      <c r="C44" s="8">
        <v>21</v>
      </c>
      <c r="D44" s="11">
        <v>233.5</v>
      </c>
      <c r="E44" s="9">
        <v>12.44</v>
      </c>
      <c r="F44" s="9"/>
      <c r="G44" s="9"/>
      <c r="H44" s="7">
        <v>13.87</v>
      </c>
      <c r="I44" s="7">
        <v>13.87</v>
      </c>
      <c r="J44" s="7">
        <v>14.59</v>
      </c>
      <c r="K44" s="9"/>
      <c r="L44" s="9"/>
      <c r="M44" s="9"/>
      <c r="N44" s="9">
        <v>21</v>
      </c>
      <c r="O44" s="9">
        <f t="shared" si="0"/>
        <v>3238.645</v>
      </c>
      <c r="P44" s="9">
        <f t="shared" si="1"/>
        <v>3406.7649999999999</v>
      </c>
      <c r="Q44" s="9"/>
      <c r="R44" s="4"/>
      <c r="S44" s="1"/>
    </row>
    <row r="45" spans="2:19">
      <c r="B45" s="7" t="s">
        <v>30</v>
      </c>
      <c r="C45" s="8">
        <v>17</v>
      </c>
      <c r="D45" s="11">
        <v>181</v>
      </c>
      <c r="E45" s="9">
        <v>12.44</v>
      </c>
      <c r="F45" s="9"/>
      <c r="G45" s="9"/>
      <c r="H45" s="7">
        <v>13.87</v>
      </c>
      <c r="I45" s="7">
        <v>13.87</v>
      </c>
      <c r="J45" s="7">
        <v>14.59</v>
      </c>
      <c r="K45" s="9"/>
      <c r="L45" s="9"/>
      <c r="M45" s="9"/>
      <c r="N45" s="9">
        <v>15.8</v>
      </c>
      <c r="O45" s="9">
        <f t="shared" si="0"/>
        <v>2510.4699999999998</v>
      </c>
      <c r="P45" s="9">
        <f t="shared" si="1"/>
        <v>2640.79</v>
      </c>
      <c r="Q45" s="9"/>
      <c r="R45" s="4"/>
      <c r="S45" s="1"/>
    </row>
    <row r="46" spans="2:19">
      <c r="B46" s="7" t="s">
        <v>30</v>
      </c>
      <c r="C46" s="8">
        <v>31</v>
      </c>
      <c r="D46" s="11">
        <v>181.3</v>
      </c>
      <c r="E46" s="9">
        <v>12.44</v>
      </c>
      <c r="F46" s="9"/>
      <c r="G46" s="9"/>
      <c r="H46" s="7">
        <v>13.87</v>
      </c>
      <c r="I46" s="7">
        <v>13.87</v>
      </c>
      <c r="J46" s="7">
        <v>14.59</v>
      </c>
      <c r="K46" s="9"/>
      <c r="L46" s="9"/>
      <c r="M46" s="9"/>
      <c r="N46" s="9">
        <v>16.739999999999998</v>
      </c>
      <c r="O46" s="9">
        <f t="shared" si="0"/>
        <v>2514.6309999999999</v>
      </c>
      <c r="P46" s="9">
        <f t="shared" si="1"/>
        <v>2645.1669999999999</v>
      </c>
      <c r="Q46" s="9"/>
      <c r="R46" s="4"/>
      <c r="S46" s="1"/>
    </row>
    <row r="47" spans="2:19">
      <c r="B47" s="7" t="s">
        <v>31</v>
      </c>
      <c r="C47" s="8">
        <v>6</v>
      </c>
      <c r="D47" s="11">
        <v>165.7</v>
      </c>
      <c r="E47" s="9">
        <v>12.44</v>
      </c>
      <c r="F47" s="9"/>
      <c r="G47" s="9"/>
      <c r="H47" s="7">
        <v>13.87</v>
      </c>
      <c r="I47" s="7">
        <v>13.87</v>
      </c>
      <c r="J47" s="7">
        <v>14.59</v>
      </c>
      <c r="K47" s="9"/>
      <c r="L47" s="9"/>
      <c r="M47" s="9"/>
      <c r="N47" s="9">
        <v>14.59</v>
      </c>
      <c r="O47" s="9">
        <f t="shared" si="0"/>
        <v>2298.2589999999996</v>
      </c>
      <c r="P47" s="9">
        <f t="shared" si="1"/>
        <v>2417.5629999999996</v>
      </c>
      <c r="Q47" s="9"/>
      <c r="R47" s="4"/>
      <c r="S47" s="1"/>
    </row>
    <row r="48" spans="2:19">
      <c r="B48" s="7" t="s">
        <v>31</v>
      </c>
      <c r="C48" s="8">
        <v>8</v>
      </c>
      <c r="D48" s="11">
        <v>167.5</v>
      </c>
      <c r="E48" s="9">
        <v>12.44</v>
      </c>
      <c r="F48" s="9"/>
      <c r="G48" s="9"/>
      <c r="H48" s="7">
        <v>13.87</v>
      </c>
      <c r="I48" s="7">
        <v>13.87</v>
      </c>
      <c r="J48" s="7">
        <v>14.59</v>
      </c>
      <c r="K48" s="9"/>
      <c r="L48" s="9"/>
      <c r="M48" s="9"/>
      <c r="N48" s="9">
        <v>14.59</v>
      </c>
      <c r="O48" s="9">
        <f t="shared" si="0"/>
        <v>2323.2249999999999</v>
      </c>
      <c r="P48" s="9">
        <f t="shared" si="1"/>
        <v>2443.8249999999998</v>
      </c>
      <c r="Q48" s="9"/>
      <c r="R48" s="4"/>
      <c r="S48" s="1"/>
    </row>
    <row r="49" spans="2:19">
      <c r="B49" s="7" t="s">
        <v>31</v>
      </c>
      <c r="C49" s="8">
        <v>12</v>
      </c>
      <c r="D49" s="11">
        <v>191.8</v>
      </c>
      <c r="E49" s="9">
        <v>12.44</v>
      </c>
      <c r="F49" s="9"/>
      <c r="G49" s="9"/>
      <c r="H49" s="7">
        <v>13.87</v>
      </c>
      <c r="I49" s="7">
        <v>13.87</v>
      </c>
      <c r="J49" s="7">
        <v>14.59</v>
      </c>
      <c r="K49" s="9"/>
      <c r="L49" s="9"/>
      <c r="M49" s="9"/>
      <c r="N49" s="9">
        <v>14.59</v>
      </c>
      <c r="O49" s="9">
        <f t="shared" si="0"/>
        <v>2660.2660000000001</v>
      </c>
      <c r="P49" s="9">
        <f t="shared" si="1"/>
        <v>2798.3620000000001</v>
      </c>
      <c r="Q49" s="9"/>
      <c r="R49" s="4"/>
      <c r="S49" s="1"/>
    </row>
    <row r="50" spans="2:19">
      <c r="B50" s="7" t="s">
        <v>31</v>
      </c>
      <c r="C50" s="8">
        <v>14</v>
      </c>
      <c r="D50" s="11">
        <v>225.9</v>
      </c>
      <c r="E50" s="9">
        <v>12.44</v>
      </c>
      <c r="F50" s="9"/>
      <c r="G50" s="9"/>
      <c r="H50" s="7">
        <v>13.87</v>
      </c>
      <c r="I50" s="7">
        <v>13.87</v>
      </c>
      <c r="J50" s="7">
        <v>14.59</v>
      </c>
      <c r="K50" s="9"/>
      <c r="L50" s="9"/>
      <c r="M50" s="9"/>
      <c r="N50" s="9">
        <v>14.59</v>
      </c>
      <c r="O50" s="9">
        <f t="shared" si="0"/>
        <v>3133.2329999999997</v>
      </c>
      <c r="P50" s="9">
        <f t="shared" si="1"/>
        <v>3295.8809999999999</v>
      </c>
      <c r="Q50" s="9"/>
      <c r="R50" s="4"/>
      <c r="S50" s="1"/>
    </row>
    <row r="51" spans="2:19">
      <c r="B51" s="7" t="s">
        <v>31</v>
      </c>
      <c r="C51" s="8">
        <v>20</v>
      </c>
      <c r="D51" s="11">
        <v>348.2</v>
      </c>
      <c r="E51" s="9">
        <v>12.44</v>
      </c>
      <c r="F51" s="9"/>
      <c r="G51" s="9"/>
      <c r="H51" s="7">
        <v>13.87</v>
      </c>
      <c r="I51" s="7">
        <v>13.87</v>
      </c>
      <c r="J51" s="7">
        <v>14.59</v>
      </c>
      <c r="K51" s="9"/>
      <c r="L51" s="9"/>
      <c r="M51" s="9"/>
      <c r="N51" s="9">
        <v>14.59</v>
      </c>
      <c r="O51" s="9">
        <f t="shared" si="0"/>
        <v>4829.5339999999997</v>
      </c>
      <c r="P51" s="9">
        <f t="shared" si="1"/>
        <v>5080.2379999999994</v>
      </c>
      <c r="Q51" s="9"/>
      <c r="R51" s="4"/>
      <c r="S51" s="1"/>
    </row>
    <row r="52" spans="2:19">
      <c r="B52" s="7" t="s">
        <v>32</v>
      </c>
      <c r="C52" s="8">
        <v>4</v>
      </c>
      <c r="D52" s="11">
        <v>658</v>
      </c>
      <c r="E52" s="9">
        <v>12.44</v>
      </c>
      <c r="F52" s="9"/>
      <c r="G52" s="9"/>
      <c r="H52" s="7">
        <v>13.87</v>
      </c>
      <c r="I52" s="7">
        <v>13.87</v>
      </c>
      <c r="J52" s="7">
        <v>14.59</v>
      </c>
      <c r="K52" s="9"/>
      <c r="L52" s="9"/>
      <c r="M52" s="9"/>
      <c r="N52" s="9">
        <v>14.59</v>
      </c>
      <c r="O52" s="9">
        <f t="shared" si="0"/>
        <v>9126.4599999999991</v>
      </c>
      <c r="P52" s="9">
        <f t="shared" si="1"/>
        <v>9600.2199999999993</v>
      </c>
      <c r="Q52" s="9"/>
      <c r="R52" s="4"/>
      <c r="S52" s="1"/>
    </row>
    <row r="53" spans="2:19">
      <c r="B53" s="7" t="s">
        <v>32</v>
      </c>
      <c r="C53" s="8" t="s">
        <v>33</v>
      </c>
      <c r="D53" s="11">
        <v>221.4</v>
      </c>
      <c r="E53" s="9">
        <v>13.18</v>
      </c>
      <c r="F53" s="9"/>
      <c r="G53" s="9"/>
      <c r="H53" s="7">
        <v>13.87</v>
      </c>
      <c r="I53" s="7">
        <v>13.87</v>
      </c>
      <c r="J53" s="7">
        <v>14.59</v>
      </c>
      <c r="K53" s="9">
        <v>3</v>
      </c>
      <c r="L53" s="9"/>
      <c r="M53" s="9"/>
      <c r="N53" s="9">
        <f t="shared" si="2"/>
        <v>17.59</v>
      </c>
      <c r="O53" s="9">
        <f t="shared" si="0"/>
        <v>3070.8179999999998</v>
      </c>
      <c r="P53" s="9">
        <f t="shared" si="1"/>
        <v>3230.2260000000001</v>
      </c>
      <c r="Q53" s="9"/>
      <c r="R53" s="4"/>
      <c r="S53" s="1"/>
    </row>
    <row r="54" spans="2:19">
      <c r="B54" s="7" t="s">
        <v>32</v>
      </c>
      <c r="C54" s="8">
        <v>6</v>
      </c>
      <c r="D54" s="11">
        <v>669.9</v>
      </c>
      <c r="E54" s="9">
        <v>15.24</v>
      </c>
      <c r="F54" s="9"/>
      <c r="G54" s="9"/>
      <c r="H54" s="7">
        <v>16.47</v>
      </c>
      <c r="I54" s="7">
        <v>16.47</v>
      </c>
      <c r="J54" s="13">
        <v>17.399999999999999</v>
      </c>
      <c r="K54" s="9"/>
      <c r="L54" s="9"/>
      <c r="M54" s="9"/>
      <c r="N54" s="9">
        <v>20.440000000000001</v>
      </c>
      <c r="O54" s="9">
        <f t="shared" si="0"/>
        <v>11033.252999999999</v>
      </c>
      <c r="P54" s="9">
        <f t="shared" si="1"/>
        <v>11656.259999999998</v>
      </c>
      <c r="Q54" s="9"/>
      <c r="R54" s="4"/>
      <c r="S54" s="1"/>
    </row>
    <row r="55" spans="2:19">
      <c r="B55" s="7" t="s">
        <v>32</v>
      </c>
      <c r="C55" s="8">
        <v>10</v>
      </c>
      <c r="D55" s="11">
        <v>894.8</v>
      </c>
      <c r="E55" s="9">
        <v>13.18</v>
      </c>
      <c r="F55" s="9"/>
      <c r="G55" s="9"/>
      <c r="H55" s="7">
        <v>13.87</v>
      </c>
      <c r="I55" s="7">
        <v>13.87</v>
      </c>
      <c r="J55" s="7">
        <v>14.59</v>
      </c>
      <c r="K55" s="9">
        <v>5</v>
      </c>
      <c r="L55" s="9"/>
      <c r="M55" s="9"/>
      <c r="N55" s="9">
        <f t="shared" si="2"/>
        <v>19.59</v>
      </c>
      <c r="O55" s="9">
        <f t="shared" si="0"/>
        <v>12410.875999999998</v>
      </c>
      <c r="P55" s="9">
        <f t="shared" si="1"/>
        <v>13055.132</v>
      </c>
      <c r="Q55" s="9"/>
      <c r="R55" s="4"/>
      <c r="S55" s="1"/>
    </row>
    <row r="56" spans="2:19">
      <c r="B56" s="7" t="s">
        <v>32</v>
      </c>
      <c r="C56" s="8">
        <v>12</v>
      </c>
      <c r="D56" s="11">
        <v>645</v>
      </c>
      <c r="E56" s="9">
        <v>12.44</v>
      </c>
      <c r="F56" s="9"/>
      <c r="G56" s="9"/>
      <c r="H56" s="7">
        <v>13.87</v>
      </c>
      <c r="I56" s="7">
        <v>13.87</v>
      </c>
      <c r="J56" s="7">
        <v>14.59</v>
      </c>
      <c r="K56" s="9">
        <v>0</v>
      </c>
      <c r="L56" s="9"/>
      <c r="M56" s="9"/>
      <c r="N56" s="9">
        <v>18.16</v>
      </c>
      <c r="O56" s="9">
        <f t="shared" si="0"/>
        <v>8946.15</v>
      </c>
      <c r="P56" s="9">
        <f t="shared" si="1"/>
        <v>9410.5499999999993</v>
      </c>
      <c r="Q56" s="9"/>
      <c r="R56" s="4"/>
      <c r="S56" s="1"/>
    </row>
    <row r="57" spans="2:19">
      <c r="B57" s="7" t="s">
        <v>32</v>
      </c>
      <c r="C57" s="8">
        <v>14</v>
      </c>
      <c r="D57" s="11">
        <v>367.9</v>
      </c>
      <c r="E57" s="9">
        <v>12.44</v>
      </c>
      <c r="F57" s="9"/>
      <c r="G57" s="9"/>
      <c r="H57" s="7">
        <v>13.87</v>
      </c>
      <c r="I57" s="7">
        <v>13.87</v>
      </c>
      <c r="J57" s="7">
        <v>14.59</v>
      </c>
      <c r="K57" s="9">
        <v>3.41</v>
      </c>
      <c r="L57" s="9"/>
      <c r="M57" s="9"/>
      <c r="N57" s="9">
        <f t="shared" si="2"/>
        <v>18</v>
      </c>
      <c r="O57" s="9">
        <f t="shared" si="0"/>
        <v>5102.7729999999992</v>
      </c>
      <c r="P57" s="9">
        <f t="shared" si="1"/>
        <v>5367.6610000000001</v>
      </c>
      <c r="Q57" s="9"/>
      <c r="R57" s="4"/>
      <c r="S57" s="1"/>
    </row>
    <row r="58" spans="2:19">
      <c r="B58" s="7" t="s">
        <v>32</v>
      </c>
      <c r="C58" s="8">
        <v>16</v>
      </c>
      <c r="D58" s="11">
        <v>377.2</v>
      </c>
      <c r="E58" s="9">
        <v>12.44</v>
      </c>
      <c r="F58" s="9"/>
      <c r="G58" s="9"/>
      <c r="H58" s="7">
        <v>13.87</v>
      </c>
      <c r="I58" s="7">
        <v>13.87</v>
      </c>
      <c r="J58" s="7">
        <v>14.59</v>
      </c>
      <c r="K58" s="9">
        <v>1.41</v>
      </c>
      <c r="L58" s="9"/>
      <c r="M58" s="9"/>
      <c r="N58" s="9">
        <v>20</v>
      </c>
      <c r="O58" s="9">
        <f t="shared" si="0"/>
        <v>5231.7639999999992</v>
      </c>
      <c r="P58" s="9">
        <f t="shared" si="1"/>
        <v>5503.348</v>
      </c>
      <c r="Q58" s="9"/>
      <c r="R58" s="4"/>
      <c r="S58" s="1"/>
    </row>
    <row r="59" spans="2:19">
      <c r="B59" s="7" t="s">
        <v>32</v>
      </c>
      <c r="C59" s="8">
        <v>18</v>
      </c>
      <c r="D59" s="11">
        <v>691.4</v>
      </c>
      <c r="E59" s="9">
        <v>13.18</v>
      </c>
      <c r="F59" s="9"/>
      <c r="G59" s="9"/>
      <c r="H59" s="7">
        <v>13.87</v>
      </c>
      <c r="I59" s="7">
        <v>13.87</v>
      </c>
      <c r="J59" s="7">
        <v>14.59</v>
      </c>
      <c r="K59" s="9">
        <v>3.41</v>
      </c>
      <c r="L59" s="9"/>
      <c r="M59" s="9"/>
      <c r="N59" s="9">
        <f t="shared" si="2"/>
        <v>18</v>
      </c>
      <c r="O59" s="9">
        <f t="shared" si="0"/>
        <v>9589.7179999999989</v>
      </c>
      <c r="P59" s="9">
        <f t="shared" si="1"/>
        <v>10087.526</v>
      </c>
      <c r="Q59" s="9"/>
      <c r="R59" s="4"/>
      <c r="S59" s="1"/>
    </row>
    <row r="60" spans="2:19">
      <c r="B60" s="7" t="s">
        <v>32</v>
      </c>
      <c r="C60" s="8">
        <v>20</v>
      </c>
      <c r="D60" s="11">
        <v>380</v>
      </c>
      <c r="E60" s="9">
        <v>13.18</v>
      </c>
      <c r="F60" s="9"/>
      <c r="G60" s="9"/>
      <c r="H60" s="7">
        <v>13.87</v>
      </c>
      <c r="I60" s="7">
        <v>13.87</v>
      </c>
      <c r="J60" s="7">
        <v>14.59</v>
      </c>
      <c r="K60" s="9">
        <v>1</v>
      </c>
      <c r="L60" s="9"/>
      <c r="M60" s="9"/>
      <c r="N60" s="9">
        <v>20</v>
      </c>
      <c r="O60" s="9">
        <f t="shared" si="0"/>
        <v>5270.5999999999995</v>
      </c>
      <c r="P60" s="9">
        <f t="shared" si="1"/>
        <v>5544.2</v>
      </c>
      <c r="Q60" s="9"/>
      <c r="R60" s="4"/>
      <c r="S60" s="1"/>
    </row>
    <row r="61" spans="2:19">
      <c r="B61" s="7" t="s">
        <v>32</v>
      </c>
      <c r="C61" s="8">
        <v>22</v>
      </c>
      <c r="D61" s="11">
        <v>374.5</v>
      </c>
      <c r="E61" s="9">
        <v>12.44</v>
      </c>
      <c r="F61" s="9"/>
      <c r="G61" s="9"/>
      <c r="H61" s="7">
        <v>13.87</v>
      </c>
      <c r="I61" s="7">
        <v>13.87</v>
      </c>
      <c r="J61" s="7">
        <v>14.59</v>
      </c>
      <c r="K61" s="9"/>
      <c r="L61" s="9"/>
      <c r="M61" s="9"/>
      <c r="N61" s="9">
        <v>20</v>
      </c>
      <c r="O61" s="9">
        <f t="shared" si="0"/>
        <v>5194.3149999999996</v>
      </c>
      <c r="P61" s="9">
        <f t="shared" si="1"/>
        <v>5463.9549999999999</v>
      </c>
      <c r="Q61" s="9"/>
      <c r="R61" s="4"/>
      <c r="S61" s="1"/>
    </row>
    <row r="62" spans="2:19">
      <c r="B62" s="7" t="s">
        <v>32</v>
      </c>
      <c r="C62" s="8">
        <v>26</v>
      </c>
      <c r="D62" s="11">
        <v>384.5</v>
      </c>
      <c r="E62" s="9">
        <v>13.18</v>
      </c>
      <c r="F62" s="9"/>
      <c r="G62" s="9"/>
      <c r="H62" s="7">
        <v>13.87</v>
      </c>
      <c r="I62" s="7">
        <v>13.87</v>
      </c>
      <c r="J62" s="7">
        <v>14.59</v>
      </c>
      <c r="K62" s="9">
        <v>1.73</v>
      </c>
      <c r="L62" s="9"/>
      <c r="M62" s="9"/>
      <c r="N62" s="9">
        <f t="shared" si="2"/>
        <v>16.32</v>
      </c>
      <c r="O62" s="9">
        <f t="shared" si="0"/>
        <v>5333.0149999999994</v>
      </c>
      <c r="P62" s="9">
        <f t="shared" si="1"/>
        <v>5609.8549999999996</v>
      </c>
      <c r="Q62" s="9"/>
      <c r="R62" s="4"/>
      <c r="S62" s="1"/>
    </row>
    <row r="63" spans="2:19">
      <c r="B63" s="7" t="s">
        <v>32</v>
      </c>
      <c r="C63" s="8">
        <v>37</v>
      </c>
      <c r="D63" s="11">
        <v>1073</v>
      </c>
      <c r="E63" s="9">
        <v>17.100000000000001</v>
      </c>
      <c r="F63" s="9"/>
      <c r="G63" s="9"/>
      <c r="H63" s="7">
        <v>18.84</v>
      </c>
      <c r="I63" s="7">
        <v>18.84</v>
      </c>
      <c r="J63" s="10">
        <v>19.97</v>
      </c>
      <c r="K63" s="9"/>
      <c r="L63" s="9">
        <v>0.55000000000000004</v>
      </c>
      <c r="M63" s="9"/>
      <c r="N63" s="9">
        <f t="shared" si="2"/>
        <v>20.52</v>
      </c>
      <c r="O63" s="9">
        <f t="shared" si="0"/>
        <v>20215.32</v>
      </c>
      <c r="P63" s="9">
        <f t="shared" si="1"/>
        <v>21427.809999999998</v>
      </c>
      <c r="Q63" s="9"/>
      <c r="R63" s="4"/>
      <c r="S63" s="1"/>
    </row>
    <row r="64" spans="2:19">
      <c r="B64" s="7" t="s">
        <v>34</v>
      </c>
      <c r="C64" s="8">
        <v>13</v>
      </c>
      <c r="D64" s="14">
        <v>525.6</v>
      </c>
      <c r="E64" s="9">
        <v>11.09</v>
      </c>
      <c r="F64" s="9"/>
      <c r="G64" s="9"/>
      <c r="H64" s="7">
        <v>11.65</v>
      </c>
      <c r="I64" s="7">
        <v>11.65</v>
      </c>
      <c r="J64" s="10">
        <v>12.25</v>
      </c>
      <c r="K64" s="9"/>
      <c r="L64" s="9"/>
      <c r="M64" s="9"/>
      <c r="N64" s="9">
        <v>12.74</v>
      </c>
      <c r="O64" s="9">
        <f t="shared" si="0"/>
        <v>6123.2400000000007</v>
      </c>
      <c r="P64" s="9">
        <f t="shared" si="1"/>
        <v>6438.6</v>
      </c>
      <c r="Q64" s="9"/>
      <c r="R64" s="4"/>
      <c r="S64" s="1"/>
    </row>
    <row r="65" spans="2:19">
      <c r="B65" s="7" t="s">
        <v>34</v>
      </c>
      <c r="C65" s="8">
        <v>16</v>
      </c>
      <c r="D65" s="11">
        <v>557.70000000000005</v>
      </c>
      <c r="E65" s="9">
        <v>11.09</v>
      </c>
      <c r="F65" s="9"/>
      <c r="G65" s="9"/>
      <c r="H65" s="7">
        <v>11.65</v>
      </c>
      <c r="I65" s="7">
        <v>11.65</v>
      </c>
      <c r="J65" s="10">
        <v>12.25</v>
      </c>
      <c r="K65" s="9"/>
      <c r="L65" s="9"/>
      <c r="M65" s="9"/>
      <c r="N65" s="9">
        <v>12.74</v>
      </c>
      <c r="O65" s="9">
        <f t="shared" si="0"/>
        <v>6497.2050000000008</v>
      </c>
      <c r="P65" s="9">
        <f t="shared" si="1"/>
        <v>6831.8250000000007</v>
      </c>
      <c r="Q65" s="9"/>
      <c r="R65" s="4"/>
      <c r="S65" s="1"/>
    </row>
    <row r="66" spans="2:19">
      <c r="B66" s="7" t="s">
        <v>35</v>
      </c>
      <c r="C66" s="8">
        <v>22</v>
      </c>
      <c r="D66" s="11">
        <v>206.6</v>
      </c>
      <c r="E66" s="9">
        <v>12.44</v>
      </c>
      <c r="F66" s="9"/>
      <c r="G66" s="9"/>
      <c r="H66" s="7">
        <v>13.87</v>
      </c>
      <c r="I66" s="7">
        <v>13.87</v>
      </c>
      <c r="J66" s="7">
        <v>14.59</v>
      </c>
      <c r="K66" s="9"/>
      <c r="L66" s="9"/>
      <c r="M66" s="9"/>
      <c r="N66" s="9">
        <v>15.8</v>
      </c>
      <c r="O66" s="9">
        <f t="shared" si="0"/>
        <v>2865.5419999999999</v>
      </c>
      <c r="P66" s="9">
        <f t="shared" si="1"/>
        <v>3014.2939999999999</v>
      </c>
      <c r="Q66" s="9"/>
      <c r="R66" s="4"/>
      <c r="S66" s="1"/>
    </row>
    <row r="67" spans="2:19">
      <c r="B67" s="7" t="s">
        <v>35</v>
      </c>
      <c r="C67" s="8">
        <v>31</v>
      </c>
      <c r="D67" s="11">
        <v>288.89999999999998</v>
      </c>
      <c r="E67" s="9">
        <v>13.18</v>
      </c>
      <c r="F67" s="9"/>
      <c r="G67" s="9"/>
      <c r="H67" s="7">
        <v>13.87</v>
      </c>
      <c r="I67" s="7">
        <v>13.87</v>
      </c>
      <c r="J67" s="7">
        <v>14.59</v>
      </c>
      <c r="K67" s="9"/>
      <c r="L67" s="9"/>
      <c r="M67" s="9"/>
      <c r="N67" s="9">
        <v>15.8</v>
      </c>
      <c r="O67" s="9">
        <f t="shared" si="0"/>
        <v>4007.0429999999997</v>
      </c>
      <c r="P67" s="9">
        <f t="shared" si="1"/>
        <v>4215.0509999999995</v>
      </c>
      <c r="Q67" s="9"/>
      <c r="R67" s="4"/>
      <c r="S67" s="1"/>
    </row>
    <row r="68" spans="2:19">
      <c r="B68" s="7" t="s">
        <v>35</v>
      </c>
      <c r="C68" s="8">
        <v>33</v>
      </c>
      <c r="D68" s="11">
        <v>153.69999999999999</v>
      </c>
      <c r="E68" s="9">
        <v>13.18</v>
      </c>
      <c r="F68" s="9"/>
      <c r="G68" s="9"/>
      <c r="H68" s="7">
        <v>13.87</v>
      </c>
      <c r="I68" s="7">
        <v>13.87</v>
      </c>
      <c r="J68" s="7">
        <v>14.59</v>
      </c>
      <c r="K68" s="9">
        <v>0</v>
      </c>
      <c r="L68" s="9"/>
      <c r="M68" s="9"/>
      <c r="N68" s="9">
        <f t="shared" si="2"/>
        <v>14.59</v>
      </c>
      <c r="O68" s="9">
        <f t="shared" si="0"/>
        <v>2131.8189999999995</v>
      </c>
      <c r="P68" s="9">
        <f t="shared" si="1"/>
        <v>2242.4829999999997</v>
      </c>
      <c r="Q68" s="9"/>
      <c r="R68" s="4"/>
      <c r="S68" s="1"/>
    </row>
    <row r="69" spans="2:19">
      <c r="B69" s="7" t="s">
        <v>36</v>
      </c>
      <c r="C69" s="8">
        <v>3</v>
      </c>
      <c r="D69" s="11">
        <v>1534.5</v>
      </c>
      <c r="E69" s="9">
        <v>17.100000000000001</v>
      </c>
      <c r="F69" s="9"/>
      <c r="G69" s="9"/>
      <c r="H69" s="7">
        <v>18.84</v>
      </c>
      <c r="I69" s="7">
        <v>18.84</v>
      </c>
      <c r="J69" s="10">
        <v>19.97</v>
      </c>
      <c r="K69" s="9">
        <v>1.03</v>
      </c>
      <c r="L69" s="9"/>
      <c r="M69" s="9"/>
      <c r="N69" s="9">
        <f t="shared" si="2"/>
        <v>21</v>
      </c>
      <c r="O69" s="9">
        <f t="shared" si="0"/>
        <v>28909.98</v>
      </c>
      <c r="P69" s="9">
        <f t="shared" si="1"/>
        <v>30643.964999999997</v>
      </c>
      <c r="Q69" s="9"/>
      <c r="R69" s="4"/>
      <c r="S69" s="1"/>
    </row>
    <row r="70" spans="2:19">
      <c r="B70" s="7" t="s">
        <v>36</v>
      </c>
      <c r="C70" s="8">
        <v>4</v>
      </c>
      <c r="D70" s="11">
        <v>1541.8</v>
      </c>
      <c r="E70" s="9">
        <v>17.100000000000001</v>
      </c>
      <c r="F70" s="9"/>
      <c r="G70" s="9"/>
      <c r="H70" s="7">
        <v>18.84</v>
      </c>
      <c r="I70" s="7">
        <v>18.84</v>
      </c>
      <c r="J70" s="10">
        <v>19.97</v>
      </c>
      <c r="K70" s="9">
        <v>0</v>
      </c>
      <c r="L70" s="9"/>
      <c r="M70" s="9"/>
      <c r="N70" s="9">
        <f t="shared" si="2"/>
        <v>19.97</v>
      </c>
      <c r="O70" s="9">
        <f t="shared" si="0"/>
        <v>29047.511999999999</v>
      </c>
      <c r="P70" s="9">
        <f t="shared" si="1"/>
        <v>30789.745999999996</v>
      </c>
      <c r="Q70" s="9"/>
      <c r="R70" s="4"/>
      <c r="S70" s="1"/>
    </row>
    <row r="71" spans="2:19">
      <c r="B71" s="7" t="s">
        <v>36</v>
      </c>
      <c r="C71" s="8">
        <v>5</v>
      </c>
      <c r="D71" s="11">
        <v>1119.4000000000001</v>
      </c>
      <c r="E71" s="9">
        <v>17.100000000000001</v>
      </c>
      <c r="F71" s="9"/>
      <c r="G71" s="9"/>
      <c r="H71" s="7">
        <v>18.84</v>
      </c>
      <c r="I71" s="7">
        <v>18.84</v>
      </c>
      <c r="J71" s="10">
        <v>19.97</v>
      </c>
      <c r="K71" s="9">
        <v>3.62</v>
      </c>
      <c r="L71" s="9"/>
      <c r="M71" s="9"/>
      <c r="N71" s="9">
        <f t="shared" si="2"/>
        <v>23.59</v>
      </c>
      <c r="O71" s="9">
        <f t="shared" si="0"/>
        <v>21089.496000000003</v>
      </c>
      <c r="P71" s="9">
        <f t="shared" si="1"/>
        <v>22354.418000000001</v>
      </c>
      <c r="Q71" s="9"/>
      <c r="R71" s="4"/>
      <c r="S71" s="1"/>
    </row>
    <row r="72" spans="2:19">
      <c r="B72" s="7" t="s">
        <v>36</v>
      </c>
      <c r="C72" s="8">
        <v>7</v>
      </c>
      <c r="D72" s="11">
        <v>1113.2</v>
      </c>
      <c r="E72" s="9">
        <v>17.100000000000001</v>
      </c>
      <c r="F72" s="9"/>
      <c r="G72" s="9"/>
      <c r="H72" s="7">
        <v>18.84</v>
      </c>
      <c r="I72" s="7">
        <v>18.84</v>
      </c>
      <c r="J72" s="10">
        <v>19.97</v>
      </c>
      <c r="K72" s="9">
        <v>1.03</v>
      </c>
      <c r="L72" s="9"/>
      <c r="M72" s="9"/>
      <c r="N72" s="9">
        <f t="shared" ref="N72:N132" si="3">J72+K72+L72+M72</f>
        <v>21</v>
      </c>
      <c r="O72" s="9">
        <f t="shared" si="0"/>
        <v>20972.688000000002</v>
      </c>
      <c r="P72" s="9">
        <f t="shared" si="1"/>
        <v>22230.603999999999</v>
      </c>
      <c r="Q72" s="9"/>
      <c r="R72" s="4"/>
      <c r="S72" s="1"/>
    </row>
    <row r="73" spans="2:19">
      <c r="B73" s="7" t="s">
        <v>36</v>
      </c>
      <c r="C73" s="8">
        <v>9</v>
      </c>
      <c r="D73" s="11">
        <v>1121.4000000000001</v>
      </c>
      <c r="E73" s="9">
        <v>17.100000000000001</v>
      </c>
      <c r="F73" s="9"/>
      <c r="G73" s="9"/>
      <c r="H73" s="7">
        <v>18.84</v>
      </c>
      <c r="I73" s="7">
        <v>18.84</v>
      </c>
      <c r="J73" s="10">
        <v>19.97</v>
      </c>
      <c r="K73" s="9"/>
      <c r="L73" s="9"/>
      <c r="M73" s="9"/>
      <c r="N73" s="9">
        <v>20.89</v>
      </c>
      <c r="O73" s="9">
        <f t="shared" ref="O73:O136" si="4">I73*D73</f>
        <v>21127.176000000003</v>
      </c>
      <c r="P73" s="9">
        <f t="shared" ref="P73:P136" si="5">D73*J73</f>
        <v>22394.358</v>
      </c>
      <c r="Q73" s="9"/>
      <c r="R73" s="4"/>
      <c r="S73" s="1"/>
    </row>
    <row r="74" spans="2:19">
      <c r="B74" s="7" t="s">
        <v>6</v>
      </c>
      <c r="C74" s="8">
        <v>1</v>
      </c>
      <c r="D74" s="11">
        <v>395.6</v>
      </c>
      <c r="E74" s="9">
        <v>13.18</v>
      </c>
      <c r="F74" s="9"/>
      <c r="G74" s="9"/>
      <c r="H74" s="7">
        <v>13.87</v>
      </c>
      <c r="I74" s="7">
        <v>13.87</v>
      </c>
      <c r="J74" s="7">
        <v>14.59</v>
      </c>
      <c r="K74" s="9"/>
      <c r="L74" s="9"/>
      <c r="M74" s="9"/>
      <c r="N74" s="9">
        <v>15.8</v>
      </c>
      <c r="O74" s="9">
        <f t="shared" si="4"/>
        <v>5486.9719999999998</v>
      </c>
      <c r="P74" s="9">
        <f t="shared" si="5"/>
        <v>5771.8040000000001</v>
      </c>
      <c r="Q74" s="9"/>
      <c r="R74" s="4"/>
      <c r="S74" s="1"/>
    </row>
    <row r="75" spans="2:19">
      <c r="B75" s="7" t="s">
        <v>6</v>
      </c>
      <c r="C75" s="8">
        <v>3</v>
      </c>
      <c r="D75" s="11">
        <v>526.9</v>
      </c>
      <c r="E75" s="9">
        <v>12.44</v>
      </c>
      <c r="F75" s="9"/>
      <c r="G75" s="9"/>
      <c r="H75" s="7">
        <v>13.87</v>
      </c>
      <c r="I75" s="7">
        <v>13.87</v>
      </c>
      <c r="J75" s="7">
        <v>14.59</v>
      </c>
      <c r="K75" s="9"/>
      <c r="L75" s="9"/>
      <c r="M75" s="9"/>
      <c r="N75" s="9">
        <v>15.8</v>
      </c>
      <c r="O75" s="9">
        <f t="shared" si="4"/>
        <v>7308.1029999999992</v>
      </c>
      <c r="P75" s="9">
        <f t="shared" si="5"/>
        <v>7687.4709999999995</v>
      </c>
      <c r="Q75" s="9"/>
      <c r="R75" s="4"/>
      <c r="S75" s="1"/>
    </row>
    <row r="76" spans="2:19">
      <c r="B76" s="7" t="s">
        <v>6</v>
      </c>
      <c r="C76" s="8">
        <v>5</v>
      </c>
      <c r="D76" s="11">
        <v>392.1</v>
      </c>
      <c r="E76" s="9">
        <v>12.44</v>
      </c>
      <c r="F76" s="9"/>
      <c r="G76" s="9"/>
      <c r="H76" s="7">
        <v>13.87</v>
      </c>
      <c r="I76" s="7">
        <v>13.87</v>
      </c>
      <c r="J76" s="7">
        <v>14.59</v>
      </c>
      <c r="K76" s="9"/>
      <c r="L76" s="9"/>
      <c r="M76" s="9"/>
      <c r="N76" s="9">
        <v>15.8</v>
      </c>
      <c r="O76" s="9">
        <f t="shared" si="4"/>
        <v>5438.4269999999997</v>
      </c>
      <c r="P76" s="9">
        <f t="shared" si="5"/>
        <v>5720.7390000000005</v>
      </c>
      <c r="Q76" s="9"/>
      <c r="R76" s="4"/>
      <c r="S76" s="1"/>
    </row>
    <row r="77" spans="2:19">
      <c r="B77" s="7" t="s">
        <v>6</v>
      </c>
      <c r="C77" s="8">
        <v>6</v>
      </c>
      <c r="D77" s="11">
        <v>379.9</v>
      </c>
      <c r="E77" s="9">
        <v>13.18</v>
      </c>
      <c r="F77" s="9"/>
      <c r="G77" s="9"/>
      <c r="H77" s="7">
        <v>13.87</v>
      </c>
      <c r="I77" s="7">
        <v>13.87</v>
      </c>
      <c r="J77" s="7">
        <v>14.59</v>
      </c>
      <c r="K77" s="9">
        <v>2.41</v>
      </c>
      <c r="L77" s="9"/>
      <c r="M77" s="9"/>
      <c r="N77" s="9">
        <f t="shared" si="3"/>
        <v>17</v>
      </c>
      <c r="O77" s="9">
        <f t="shared" si="4"/>
        <v>5269.2129999999997</v>
      </c>
      <c r="P77" s="9">
        <f t="shared" si="5"/>
        <v>5542.741</v>
      </c>
      <c r="Q77" s="9"/>
      <c r="R77" s="4"/>
      <c r="S77" s="1"/>
    </row>
    <row r="78" spans="2:19">
      <c r="B78" s="7" t="s">
        <v>6</v>
      </c>
      <c r="C78" s="8">
        <v>7</v>
      </c>
      <c r="D78" s="11">
        <v>566.6</v>
      </c>
      <c r="E78" s="9">
        <v>13.18</v>
      </c>
      <c r="F78" s="9"/>
      <c r="G78" s="9"/>
      <c r="H78" s="15" t="s">
        <v>53</v>
      </c>
      <c r="I78" s="7">
        <v>13.87</v>
      </c>
      <c r="J78" s="7">
        <v>14.59</v>
      </c>
      <c r="K78" s="9">
        <v>10</v>
      </c>
      <c r="L78" s="9"/>
      <c r="M78" s="9">
        <v>2.2999999999999998</v>
      </c>
      <c r="N78" s="9">
        <f t="shared" si="3"/>
        <v>26.89</v>
      </c>
      <c r="O78" s="9">
        <f t="shared" si="4"/>
        <v>7858.7420000000002</v>
      </c>
      <c r="P78" s="9">
        <f t="shared" si="5"/>
        <v>8266.6939999999995</v>
      </c>
      <c r="Q78" s="9"/>
      <c r="R78" s="4"/>
      <c r="S78" s="1"/>
    </row>
    <row r="79" spans="2:19">
      <c r="B79" s="7" t="s">
        <v>6</v>
      </c>
      <c r="C79" s="8">
        <v>9</v>
      </c>
      <c r="D79" s="11">
        <v>1054.9000000000001</v>
      </c>
      <c r="E79" s="9"/>
      <c r="F79" s="9"/>
      <c r="G79" s="9"/>
      <c r="H79" s="7"/>
      <c r="I79" s="7">
        <v>18.84</v>
      </c>
      <c r="J79" s="10">
        <v>19.97</v>
      </c>
      <c r="K79" s="9">
        <v>1.79</v>
      </c>
      <c r="L79" s="9"/>
      <c r="M79" s="9">
        <v>1.24</v>
      </c>
      <c r="N79" s="9">
        <f t="shared" si="3"/>
        <v>22.999999999999996</v>
      </c>
      <c r="O79" s="9">
        <f t="shared" si="4"/>
        <v>19874.316000000003</v>
      </c>
      <c r="P79" s="9">
        <f t="shared" si="5"/>
        <v>21066.352999999999</v>
      </c>
      <c r="Q79" s="9"/>
      <c r="R79" s="4"/>
      <c r="S79" s="1"/>
    </row>
    <row r="80" spans="2:19">
      <c r="B80" s="7" t="s">
        <v>6</v>
      </c>
      <c r="C80" s="8">
        <v>10</v>
      </c>
      <c r="D80" s="11">
        <v>1536.5</v>
      </c>
      <c r="E80" s="9"/>
      <c r="F80" s="9"/>
      <c r="G80" s="9"/>
      <c r="H80" s="7"/>
      <c r="I80" s="7">
        <v>18.84</v>
      </c>
      <c r="J80" s="10">
        <v>19.97</v>
      </c>
      <c r="K80" s="9">
        <v>5.03</v>
      </c>
      <c r="L80" s="9">
        <v>0.55000000000000004</v>
      </c>
      <c r="M80" s="9"/>
      <c r="N80" s="9">
        <f t="shared" si="3"/>
        <v>25.55</v>
      </c>
      <c r="O80" s="9">
        <f t="shared" si="4"/>
        <v>28947.66</v>
      </c>
      <c r="P80" s="9">
        <f t="shared" si="5"/>
        <v>30683.904999999999</v>
      </c>
      <c r="Q80" s="9"/>
      <c r="R80" s="4"/>
      <c r="S80" s="1"/>
    </row>
    <row r="81" spans="2:19">
      <c r="B81" s="7" t="s">
        <v>37</v>
      </c>
      <c r="C81" s="8">
        <v>2</v>
      </c>
      <c r="D81" s="11">
        <v>392.1</v>
      </c>
      <c r="E81" s="9">
        <v>13.18</v>
      </c>
      <c r="F81" s="9"/>
      <c r="G81" s="9"/>
      <c r="H81" s="7">
        <v>13.87</v>
      </c>
      <c r="I81" s="7">
        <v>13.87</v>
      </c>
      <c r="J81" s="7">
        <v>14.59</v>
      </c>
      <c r="K81" s="9">
        <v>1.41</v>
      </c>
      <c r="L81" s="9"/>
      <c r="M81" s="9"/>
      <c r="N81" s="9">
        <f t="shared" si="3"/>
        <v>16</v>
      </c>
      <c r="O81" s="9">
        <f t="shared" si="4"/>
        <v>5438.4269999999997</v>
      </c>
      <c r="P81" s="9">
        <f t="shared" si="5"/>
        <v>5720.7390000000005</v>
      </c>
      <c r="Q81" s="9"/>
      <c r="R81" s="4"/>
      <c r="S81" s="1"/>
    </row>
    <row r="82" spans="2:19">
      <c r="B82" s="7" t="s">
        <v>37</v>
      </c>
      <c r="C82" s="8">
        <v>4</v>
      </c>
      <c r="D82" s="11">
        <v>398.3</v>
      </c>
      <c r="E82" s="9">
        <v>12.44</v>
      </c>
      <c r="F82" s="9"/>
      <c r="G82" s="9"/>
      <c r="H82" s="7">
        <v>13.87</v>
      </c>
      <c r="I82" s="7">
        <v>13.87</v>
      </c>
      <c r="J82" s="7">
        <v>14.59</v>
      </c>
      <c r="K82" s="9">
        <v>1.41</v>
      </c>
      <c r="L82" s="9"/>
      <c r="M82" s="9"/>
      <c r="N82" s="9">
        <f t="shared" si="3"/>
        <v>16</v>
      </c>
      <c r="O82" s="9">
        <f t="shared" si="4"/>
        <v>5524.4210000000003</v>
      </c>
      <c r="P82" s="9">
        <f t="shared" si="5"/>
        <v>5811.1970000000001</v>
      </c>
      <c r="Q82" s="9"/>
      <c r="R82" s="4"/>
      <c r="S82" s="1"/>
    </row>
    <row r="83" spans="2:19">
      <c r="B83" s="7" t="s">
        <v>37</v>
      </c>
      <c r="C83" s="8">
        <v>6</v>
      </c>
      <c r="D83" s="11">
        <v>742.1</v>
      </c>
      <c r="E83" s="9">
        <v>17.100000000000001</v>
      </c>
      <c r="F83" s="9"/>
      <c r="G83" s="9"/>
      <c r="H83" s="7">
        <v>18.84</v>
      </c>
      <c r="I83" s="7">
        <v>18.84</v>
      </c>
      <c r="J83" s="10">
        <v>19.97</v>
      </c>
      <c r="K83" s="9"/>
      <c r="L83" s="9"/>
      <c r="M83" s="9"/>
      <c r="N83" s="9">
        <v>20.89</v>
      </c>
      <c r="O83" s="9">
        <f t="shared" si="4"/>
        <v>13981.164000000001</v>
      </c>
      <c r="P83" s="9">
        <f t="shared" si="5"/>
        <v>14819.736999999999</v>
      </c>
      <c r="Q83" s="9"/>
      <c r="R83" s="4"/>
      <c r="S83" s="1"/>
    </row>
    <row r="84" spans="2:19">
      <c r="B84" s="7" t="s">
        <v>37</v>
      </c>
      <c r="C84" s="8">
        <v>8</v>
      </c>
      <c r="D84" s="11">
        <v>594.4</v>
      </c>
      <c r="E84" s="9">
        <v>17.100000000000001</v>
      </c>
      <c r="F84" s="9"/>
      <c r="G84" s="9"/>
      <c r="H84" s="7">
        <v>18.84</v>
      </c>
      <c r="I84" s="7">
        <v>18.84</v>
      </c>
      <c r="J84" s="10">
        <v>19.97</v>
      </c>
      <c r="K84" s="9"/>
      <c r="L84" s="9"/>
      <c r="M84" s="9"/>
      <c r="N84" s="9">
        <v>20.89</v>
      </c>
      <c r="O84" s="9">
        <f t="shared" si="4"/>
        <v>11198.495999999999</v>
      </c>
      <c r="P84" s="9">
        <f t="shared" si="5"/>
        <v>11870.168</v>
      </c>
      <c r="Q84" s="9"/>
      <c r="R84" s="4"/>
      <c r="S84" s="1"/>
    </row>
    <row r="85" spans="2:19">
      <c r="B85" s="7" t="s">
        <v>37</v>
      </c>
      <c r="C85" s="8">
        <v>12</v>
      </c>
      <c r="D85" s="11">
        <v>586.4</v>
      </c>
      <c r="E85" s="9">
        <v>17.100000000000001</v>
      </c>
      <c r="F85" s="9"/>
      <c r="G85" s="9"/>
      <c r="H85" s="7">
        <v>18.84</v>
      </c>
      <c r="I85" s="7">
        <v>18.84</v>
      </c>
      <c r="J85" s="10">
        <v>19.97</v>
      </c>
      <c r="K85" s="9">
        <v>0</v>
      </c>
      <c r="L85" s="9"/>
      <c r="M85" s="9"/>
      <c r="N85" s="9">
        <v>20.5</v>
      </c>
      <c r="O85" s="9">
        <f t="shared" si="4"/>
        <v>11047.776</v>
      </c>
      <c r="P85" s="9">
        <f t="shared" si="5"/>
        <v>11710.407999999999</v>
      </c>
      <c r="Q85" s="9"/>
      <c r="R85" s="4"/>
      <c r="S85" s="1"/>
    </row>
    <row r="86" spans="2:19">
      <c r="B86" s="7" t="s">
        <v>37</v>
      </c>
      <c r="C86" s="8">
        <v>14</v>
      </c>
      <c r="D86" s="11">
        <v>580.79999999999995</v>
      </c>
      <c r="E86" s="9">
        <v>13.18</v>
      </c>
      <c r="F86" s="9"/>
      <c r="G86" s="9"/>
      <c r="H86" s="7">
        <v>13.87</v>
      </c>
      <c r="I86" s="7">
        <v>13.87</v>
      </c>
      <c r="J86" s="7">
        <v>14.59</v>
      </c>
      <c r="K86" s="9">
        <v>0.61</v>
      </c>
      <c r="L86" s="9"/>
      <c r="M86" s="9"/>
      <c r="N86" s="9">
        <f t="shared" si="3"/>
        <v>15.2</v>
      </c>
      <c r="O86" s="9">
        <f t="shared" si="4"/>
        <v>8055.695999999999</v>
      </c>
      <c r="P86" s="9">
        <f t="shared" si="5"/>
        <v>8473.8719999999994</v>
      </c>
      <c r="Q86" s="9"/>
      <c r="R86" s="4"/>
      <c r="S86" s="1"/>
    </row>
    <row r="87" spans="2:19">
      <c r="B87" s="7" t="s">
        <v>7</v>
      </c>
      <c r="C87" s="8">
        <v>6</v>
      </c>
      <c r="D87" s="11">
        <v>1093.2</v>
      </c>
      <c r="E87" s="13">
        <v>13.18</v>
      </c>
      <c r="F87" s="9">
        <v>0.48</v>
      </c>
      <c r="G87" s="9"/>
      <c r="H87" s="7">
        <v>13.87</v>
      </c>
      <c r="I87" s="7">
        <v>13.87</v>
      </c>
      <c r="J87" s="7">
        <v>14.59</v>
      </c>
      <c r="K87" s="9">
        <v>4</v>
      </c>
      <c r="L87" s="9">
        <v>0.55000000000000004</v>
      </c>
      <c r="M87" s="9"/>
      <c r="N87" s="9">
        <f t="shared" si="3"/>
        <v>19.14</v>
      </c>
      <c r="O87" s="9">
        <f t="shared" si="4"/>
        <v>15162.683999999999</v>
      </c>
      <c r="P87" s="9">
        <f t="shared" si="5"/>
        <v>15949.788</v>
      </c>
      <c r="Q87" s="9"/>
      <c r="R87" s="4"/>
      <c r="S87" s="1"/>
    </row>
    <row r="88" spans="2:19">
      <c r="B88" s="7" t="s">
        <v>7</v>
      </c>
      <c r="C88" s="8">
        <v>7</v>
      </c>
      <c r="D88" s="11">
        <v>947.9</v>
      </c>
      <c r="E88" s="9">
        <v>17.100000000000001</v>
      </c>
      <c r="F88" s="9"/>
      <c r="G88" s="9"/>
      <c r="H88" s="7">
        <v>18.84</v>
      </c>
      <c r="I88" s="7">
        <v>18.84</v>
      </c>
      <c r="J88" s="10">
        <v>19.97</v>
      </c>
      <c r="K88" s="9">
        <v>3.03</v>
      </c>
      <c r="L88" s="9"/>
      <c r="M88" s="9"/>
      <c r="N88" s="9">
        <f t="shared" si="3"/>
        <v>23</v>
      </c>
      <c r="O88" s="9">
        <f t="shared" si="4"/>
        <v>17858.435999999998</v>
      </c>
      <c r="P88" s="9">
        <f t="shared" si="5"/>
        <v>18929.562999999998</v>
      </c>
      <c r="Q88" s="9"/>
      <c r="R88" s="4"/>
      <c r="S88" s="1"/>
    </row>
    <row r="89" spans="2:19">
      <c r="B89" s="7" t="s">
        <v>7</v>
      </c>
      <c r="C89" s="8">
        <v>8</v>
      </c>
      <c r="D89" s="11">
        <v>910</v>
      </c>
      <c r="E89" s="9">
        <v>12.44</v>
      </c>
      <c r="F89" s="9"/>
      <c r="G89" s="9"/>
      <c r="H89" s="7">
        <v>13.87</v>
      </c>
      <c r="I89" s="7">
        <v>13.87</v>
      </c>
      <c r="J89" s="7">
        <v>14.59</v>
      </c>
      <c r="K89" s="9"/>
      <c r="L89" s="9"/>
      <c r="M89" s="9"/>
      <c r="N89" s="9">
        <v>15.8</v>
      </c>
      <c r="O89" s="9">
        <f t="shared" si="4"/>
        <v>12621.699999999999</v>
      </c>
      <c r="P89" s="9">
        <f t="shared" si="5"/>
        <v>13276.9</v>
      </c>
      <c r="Q89" s="9"/>
      <c r="R89" s="4"/>
      <c r="S89" s="1"/>
    </row>
    <row r="90" spans="2:19">
      <c r="B90" s="7" t="s">
        <v>7</v>
      </c>
      <c r="C90" s="8">
        <v>9</v>
      </c>
      <c r="D90" s="11">
        <v>1101.9000000000001</v>
      </c>
      <c r="E90" s="9">
        <v>13.18</v>
      </c>
      <c r="F90" s="9">
        <v>0.48</v>
      </c>
      <c r="G90" s="9"/>
      <c r="H90" s="7">
        <v>13.87</v>
      </c>
      <c r="I90" s="7">
        <v>13.87</v>
      </c>
      <c r="J90" s="7">
        <v>14.59</v>
      </c>
      <c r="K90" s="9"/>
      <c r="L90" s="9"/>
      <c r="M90" s="9"/>
      <c r="N90" s="9">
        <v>15.8</v>
      </c>
      <c r="O90" s="9">
        <f t="shared" si="4"/>
        <v>15283.353000000001</v>
      </c>
      <c r="P90" s="9">
        <f t="shared" si="5"/>
        <v>16076.721000000001</v>
      </c>
      <c r="Q90" s="9"/>
      <c r="R90" s="4"/>
      <c r="S90" s="1"/>
    </row>
    <row r="91" spans="2:19">
      <c r="B91" s="7" t="s">
        <v>7</v>
      </c>
      <c r="C91" s="8">
        <v>11</v>
      </c>
      <c r="D91" s="11">
        <v>623.70000000000005</v>
      </c>
      <c r="E91" s="9">
        <v>12.44</v>
      </c>
      <c r="F91" s="9"/>
      <c r="G91" s="9"/>
      <c r="H91" s="7">
        <v>13.87</v>
      </c>
      <c r="I91" s="7">
        <v>13.87</v>
      </c>
      <c r="J91" s="7">
        <v>14.59</v>
      </c>
      <c r="K91" s="9"/>
      <c r="L91" s="9"/>
      <c r="M91" s="9"/>
      <c r="N91" s="9">
        <v>19.59</v>
      </c>
      <c r="O91" s="9">
        <f t="shared" si="4"/>
        <v>8650.719000000001</v>
      </c>
      <c r="P91" s="9">
        <f t="shared" si="5"/>
        <v>9099.7830000000013</v>
      </c>
      <c r="Q91" s="9"/>
      <c r="R91" s="4"/>
      <c r="S91" s="1"/>
    </row>
    <row r="92" spans="2:19">
      <c r="B92" s="7" t="s">
        <v>7</v>
      </c>
      <c r="C92" s="8">
        <v>13</v>
      </c>
      <c r="D92" s="11">
        <v>620.4</v>
      </c>
      <c r="E92" s="7">
        <v>13.18</v>
      </c>
      <c r="F92" s="7"/>
      <c r="G92" s="7"/>
      <c r="H92" s="7">
        <v>13.87</v>
      </c>
      <c r="I92" s="7">
        <v>13.87</v>
      </c>
      <c r="J92" s="7">
        <v>14.59</v>
      </c>
      <c r="K92" s="9"/>
      <c r="L92" s="9"/>
      <c r="M92" s="9"/>
      <c r="N92" s="9">
        <v>17.13</v>
      </c>
      <c r="O92" s="9">
        <f t="shared" si="4"/>
        <v>8604.9479999999985</v>
      </c>
      <c r="P92" s="9">
        <f t="shared" si="5"/>
        <v>9051.6360000000004</v>
      </c>
      <c r="Q92" s="9"/>
      <c r="R92" s="4"/>
      <c r="S92" s="1"/>
    </row>
    <row r="93" spans="2:19">
      <c r="B93" s="7" t="s">
        <v>7</v>
      </c>
      <c r="C93" s="8">
        <v>15</v>
      </c>
      <c r="D93" s="11">
        <v>878.9</v>
      </c>
      <c r="E93" s="7">
        <v>12.44</v>
      </c>
      <c r="F93" s="7"/>
      <c r="G93" s="7"/>
      <c r="H93" s="7">
        <v>13.87</v>
      </c>
      <c r="I93" s="7">
        <v>13.87</v>
      </c>
      <c r="J93" s="7">
        <v>14.59</v>
      </c>
      <c r="K93" s="9"/>
      <c r="L93" s="9"/>
      <c r="M93" s="9"/>
      <c r="N93" s="9">
        <v>15.8</v>
      </c>
      <c r="O93" s="9">
        <f t="shared" si="4"/>
        <v>12190.342999999999</v>
      </c>
      <c r="P93" s="9">
        <f t="shared" si="5"/>
        <v>12823.151</v>
      </c>
      <c r="Q93" s="9"/>
      <c r="R93" s="4"/>
      <c r="S93" s="1"/>
    </row>
    <row r="94" spans="2:19">
      <c r="B94" s="7" t="s">
        <v>7</v>
      </c>
      <c r="C94" s="8">
        <v>17</v>
      </c>
      <c r="D94" s="11">
        <v>623.4</v>
      </c>
      <c r="E94" s="7">
        <v>12.44</v>
      </c>
      <c r="F94" s="7"/>
      <c r="G94" s="7"/>
      <c r="H94" s="7">
        <v>13.87</v>
      </c>
      <c r="I94" s="7">
        <v>13.87</v>
      </c>
      <c r="J94" s="7">
        <v>14.59</v>
      </c>
      <c r="K94" s="9"/>
      <c r="L94" s="9"/>
      <c r="M94" s="9"/>
      <c r="N94" s="9">
        <v>15.8</v>
      </c>
      <c r="O94" s="9">
        <f t="shared" si="4"/>
        <v>8646.5579999999991</v>
      </c>
      <c r="P94" s="9">
        <f t="shared" si="5"/>
        <v>9095.405999999999</v>
      </c>
      <c r="Q94" s="9"/>
      <c r="R94" s="4"/>
      <c r="S94" s="1"/>
    </row>
    <row r="95" spans="2:19">
      <c r="B95" s="7" t="s">
        <v>7</v>
      </c>
      <c r="C95" s="8">
        <v>19</v>
      </c>
      <c r="D95" s="11">
        <v>640.4</v>
      </c>
      <c r="E95" s="7">
        <v>13.18</v>
      </c>
      <c r="F95" s="7"/>
      <c r="G95" s="7"/>
      <c r="H95" s="7">
        <v>13.87</v>
      </c>
      <c r="I95" s="7">
        <v>13.87</v>
      </c>
      <c r="J95" s="7">
        <v>14.59</v>
      </c>
      <c r="K95" s="9">
        <v>3.41</v>
      </c>
      <c r="L95" s="9"/>
      <c r="M95" s="9"/>
      <c r="N95" s="9">
        <f t="shared" si="3"/>
        <v>18</v>
      </c>
      <c r="O95" s="9">
        <f t="shared" si="4"/>
        <v>8882.348</v>
      </c>
      <c r="P95" s="9">
        <f t="shared" si="5"/>
        <v>9343.4359999999997</v>
      </c>
      <c r="Q95" s="9"/>
      <c r="R95" s="4"/>
      <c r="S95" s="1"/>
    </row>
    <row r="96" spans="2:19">
      <c r="B96" s="7" t="s">
        <v>7</v>
      </c>
      <c r="C96" s="8">
        <v>20</v>
      </c>
      <c r="D96" s="11">
        <v>1534.7</v>
      </c>
      <c r="E96" s="7">
        <v>17.100000000000001</v>
      </c>
      <c r="F96" s="7"/>
      <c r="G96" s="7"/>
      <c r="H96" s="7">
        <v>18.399999999999999</v>
      </c>
      <c r="I96" s="7">
        <v>18.84</v>
      </c>
      <c r="J96" s="10">
        <v>19.97</v>
      </c>
      <c r="K96" s="9">
        <v>1.03</v>
      </c>
      <c r="L96" s="9"/>
      <c r="M96" s="9"/>
      <c r="N96" s="9">
        <f t="shared" si="3"/>
        <v>21</v>
      </c>
      <c r="O96" s="9">
        <f t="shared" si="4"/>
        <v>28913.748</v>
      </c>
      <c r="P96" s="9">
        <f t="shared" si="5"/>
        <v>30647.958999999999</v>
      </c>
      <c r="Q96" s="9"/>
      <c r="R96" s="4"/>
      <c r="S96" s="1"/>
    </row>
    <row r="97" spans="2:19">
      <c r="B97" s="7" t="s">
        <v>7</v>
      </c>
      <c r="C97" s="8">
        <v>21</v>
      </c>
      <c r="D97" s="11">
        <v>623.29999999999995</v>
      </c>
      <c r="E97" s="7">
        <v>13.18</v>
      </c>
      <c r="F97" s="7"/>
      <c r="G97" s="7"/>
      <c r="H97" s="7">
        <v>13.87</v>
      </c>
      <c r="I97" s="7">
        <v>13.87</v>
      </c>
      <c r="J97" s="7">
        <v>14.59</v>
      </c>
      <c r="K97" s="9">
        <v>5.61</v>
      </c>
      <c r="L97" s="9"/>
      <c r="M97" s="9"/>
      <c r="N97" s="9">
        <f t="shared" si="3"/>
        <v>20.2</v>
      </c>
      <c r="O97" s="9">
        <f t="shared" si="4"/>
        <v>8645.1709999999985</v>
      </c>
      <c r="P97" s="9">
        <f t="shared" si="5"/>
        <v>9093.9470000000001</v>
      </c>
      <c r="Q97" s="9"/>
      <c r="R97" s="4"/>
      <c r="S97" s="1"/>
    </row>
    <row r="98" spans="2:19">
      <c r="B98" s="7" t="s">
        <v>7</v>
      </c>
      <c r="C98" s="8">
        <v>23</v>
      </c>
      <c r="D98" s="11">
        <v>884.6</v>
      </c>
      <c r="E98" s="9">
        <v>17.100000000000001</v>
      </c>
      <c r="F98" s="7"/>
      <c r="G98" s="7"/>
      <c r="H98" s="7">
        <v>18.84</v>
      </c>
      <c r="I98" s="7">
        <v>18.84</v>
      </c>
      <c r="J98" s="10">
        <v>19.97</v>
      </c>
      <c r="K98" s="9">
        <v>3.03</v>
      </c>
      <c r="L98" s="9"/>
      <c r="M98" s="9"/>
      <c r="N98" s="9">
        <f t="shared" si="3"/>
        <v>23</v>
      </c>
      <c r="O98" s="9">
        <f t="shared" si="4"/>
        <v>16665.864000000001</v>
      </c>
      <c r="P98" s="9">
        <f t="shared" si="5"/>
        <v>17665.462</v>
      </c>
      <c r="Q98" s="9"/>
      <c r="R98" s="4"/>
      <c r="S98" s="1"/>
    </row>
    <row r="99" spans="2:19">
      <c r="B99" s="7" t="s">
        <v>7</v>
      </c>
      <c r="C99" s="8">
        <v>25</v>
      </c>
      <c r="D99" s="11">
        <v>1400.4</v>
      </c>
      <c r="E99" s="9">
        <v>17.100000000000001</v>
      </c>
      <c r="F99" s="9">
        <v>0.5</v>
      </c>
      <c r="G99" s="7"/>
      <c r="H99" s="7">
        <v>18.84</v>
      </c>
      <c r="I99" s="7">
        <v>18.84</v>
      </c>
      <c r="J99" s="10">
        <v>19.97</v>
      </c>
      <c r="K99" s="9">
        <v>3.93</v>
      </c>
      <c r="L99" s="9">
        <v>0.55000000000000004</v>
      </c>
      <c r="M99" s="9"/>
      <c r="N99" s="9">
        <f t="shared" si="3"/>
        <v>24.45</v>
      </c>
      <c r="O99" s="9">
        <f t="shared" si="4"/>
        <v>26383.536</v>
      </c>
      <c r="P99" s="9">
        <f t="shared" si="5"/>
        <v>27965.988000000001</v>
      </c>
      <c r="Q99" s="9"/>
      <c r="R99" s="4"/>
      <c r="S99" s="1"/>
    </row>
    <row r="100" spans="2:19">
      <c r="B100" s="7" t="s">
        <v>7</v>
      </c>
      <c r="C100" s="8">
        <v>73</v>
      </c>
      <c r="D100" s="11">
        <v>899.4</v>
      </c>
      <c r="E100" s="9">
        <v>13.18</v>
      </c>
      <c r="F100" s="9"/>
      <c r="G100" s="7"/>
      <c r="H100" s="7">
        <v>13.87</v>
      </c>
      <c r="I100" s="7">
        <v>13.87</v>
      </c>
      <c r="J100" s="7">
        <v>14.59</v>
      </c>
      <c r="K100" s="9">
        <v>3</v>
      </c>
      <c r="L100" s="9"/>
      <c r="M100" s="9"/>
      <c r="N100" s="9">
        <f t="shared" si="3"/>
        <v>17.59</v>
      </c>
      <c r="O100" s="9">
        <f t="shared" si="4"/>
        <v>12474.678</v>
      </c>
      <c r="P100" s="9">
        <f t="shared" si="5"/>
        <v>13122.245999999999</v>
      </c>
      <c r="Q100" s="9"/>
      <c r="R100" s="4"/>
      <c r="S100" s="1"/>
    </row>
    <row r="101" spans="2:19">
      <c r="B101" s="7" t="s">
        <v>48</v>
      </c>
      <c r="C101" s="8">
        <v>1</v>
      </c>
      <c r="D101" s="11">
        <v>1134.5999999999999</v>
      </c>
      <c r="E101" s="9"/>
      <c r="F101" s="9"/>
      <c r="G101" s="7"/>
      <c r="H101" s="7"/>
      <c r="I101" s="7">
        <v>16.239999999999998</v>
      </c>
      <c r="J101" s="7">
        <v>17.16</v>
      </c>
      <c r="K101" s="9">
        <v>6.84</v>
      </c>
      <c r="L101" s="9"/>
      <c r="M101" s="9"/>
      <c r="N101" s="9">
        <f t="shared" si="3"/>
        <v>24</v>
      </c>
      <c r="O101" s="9">
        <f t="shared" si="4"/>
        <v>18425.903999999995</v>
      </c>
      <c r="P101" s="9">
        <f t="shared" si="5"/>
        <v>19469.735999999997</v>
      </c>
      <c r="Q101" s="9"/>
      <c r="R101" s="4"/>
      <c r="S101" s="1"/>
    </row>
    <row r="102" spans="2:19">
      <c r="B102" s="7" t="s">
        <v>48</v>
      </c>
      <c r="C102" s="8">
        <v>2</v>
      </c>
      <c r="D102" s="11">
        <v>1115.3</v>
      </c>
      <c r="E102" s="9"/>
      <c r="F102" s="9"/>
      <c r="G102" s="7"/>
      <c r="H102" s="7"/>
      <c r="I102" s="7">
        <v>16.239999999999998</v>
      </c>
      <c r="J102" s="7">
        <v>17.16</v>
      </c>
      <c r="K102" s="9">
        <v>2.29</v>
      </c>
      <c r="L102" s="9">
        <v>0.55000000000000004</v>
      </c>
      <c r="M102" s="9"/>
      <c r="N102" s="9">
        <f t="shared" si="3"/>
        <v>20</v>
      </c>
      <c r="O102" s="9">
        <f t="shared" si="4"/>
        <v>18112.471999999998</v>
      </c>
      <c r="P102" s="9">
        <f t="shared" si="5"/>
        <v>19138.547999999999</v>
      </c>
      <c r="Q102" s="9"/>
      <c r="R102" s="4"/>
      <c r="S102" s="1"/>
    </row>
    <row r="103" spans="2:19">
      <c r="B103" s="7" t="s">
        <v>48</v>
      </c>
      <c r="C103" s="8">
        <v>3</v>
      </c>
      <c r="D103" s="11">
        <v>1125.8</v>
      </c>
      <c r="E103" s="9"/>
      <c r="F103" s="9"/>
      <c r="G103" s="7"/>
      <c r="H103" s="7" t="s">
        <v>52</v>
      </c>
      <c r="I103" s="7">
        <v>16.239999999999998</v>
      </c>
      <c r="J103" s="7">
        <v>17.16</v>
      </c>
      <c r="K103" s="9">
        <v>1.1599999999999999</v>
      </c>
      <c r="L103" s="9">
        <v>0.55000000000000004</v>
      </c>
      <c r="M103" s="9">
        <v>1.26</v>
      </c>
      <c r="N103" s="9">
        <f t="shared" si="3"/>
        <v>20.130000000000003</v>
      </c>
      <c r="O103" s="9">
        <f t="shared" si="4"/>
        <v>18282.991999999998</v>
      </c>
      <c r="P103" s="9">
        <f t="shared" si="5"/>
        <v>19318.727999999999</v>
      </c>
      <c r="Q103" s="9"/>
      <c r="R103" s="4"/>
      <c r="S103" s="1"/>
    </row>
    <row r="104" spans="2:19">
      <c r="B104" s="7" t="s">
        <v>48</v>
      </c>
      <c r="C104" s="8">
        <v>5</v>
      </c>
      <c r="D104" s="11">
        <v>1249.5999999999999</v>
      </c>
      <c r="E104" s="9"/>
      <c r="F104" s="9"/>
      <c r="G104" s="7"/>
      <c r="H104" s="7"/>
      <c r="I104" s="7">
        <v>18.84</v>
      </c>
      <c r="J104" s="10">
        <v>19.97</v>
      </c>
      <c r="K104" s="9">
        <v>2</v>
      </c>
      <c r="L104" s="9"/>
      <c r="M104" s="9"/>
      <c r="N104" s="9">
        <f t="shared" si="3"/>
        <v>21.97</v>
      </c>
      <c r="O104" s="9">
        <f t="shared" si="4"/>
        <v>23542.463999999996</v>
      </c>
      <c r="P104" s="9">
        <f t="shared" si="5"/>
        <v>24954.511999999995</v>
      </c>
      <c r="Q104" s="9"/>
      <c r="R104" s="4"/>
      <c r="S104" s="1"/>
    </row>
    <row r="105" spans="2:19">
      <c r="B105" s="7" t="s">
        <v>48</v>
      </c>
      <c r="C105" s="8">
        <v>11</v>
      </c>
      <c r="D105" s="11">
        <v>1134.3</v>
      </c>
      <c r="E105" s="9"/>
      <c r="F105" s="9"/>
      <c r="G105" s="7"/>
      <c r="H105" s="7"/>
      <c r="I105" s="7">
        <v>18.84</v>
      </c>
      <c r="J105" s="10">
        <v>19.97</v>
      </c>
      <c r="K105" s="9">
        <v>2.75</v>
      </c>
      <c r="L105" s="9"/>
      <c r="M105" s="9"/>
      <c r="N105" s="9">
        <f t="shared" si="3"/>
        <v>22.72</v>
      </c>
      <c r="O105" s="9">
        <f t="shared" si="4"/>
        <v>21370.212</v>
      </c>
      <c r="P105" s="9">
        <f t="shared" si="5"/>
        <v>22651.970999999998</v>
      </c>
      <c r="Q105" s="9"/>
      <c r="R105" s="4"/>
      <c r="S105" s="1"/>
    </row>
    <row r="106" spans="2:19">
      <c r="B106" s="7" t="s">
        <v>8</v>
      </c>
      <c r="C106" s="8">
        <v>2</v>
      </c>
      <c r="D106" s="11">
        <v>888.9</v>
      </c>
      <c r="E106" s="9"/>
      <c r="F106" s="9"/>
      <c r="G106" s="7"/>
      <c r="H106" s="7"/>
      <c r="I106" s="7">
        <v>15.79</v>
      </c>
      <c r="J106" s="7">
        <v>16.68</v>
      </c>
      <c r="K106" s="9">
        <v>5</v>
      </c>
      <c r="L106" s="9"/>
      <c r="M106" s="9"/>
      <c r="N106" s="9">
        <f t="shared" si="3"/>
        <v>21.68</v>
      </c>
      <c r="O106" s="9">
        <f t="shared" si="4"/>
        <v>14035.731</v>
      </c>
      <c r="P106" s="9">
        <f t="shared" si="5"/>
        <v>14826.851999999999</v>
      </c>
      <c r="Q106" s="9"/>
      <c r="R106" s="4"/>
      <c r="S106" s="1"/>
    </row>
    <row r="107" spans="2:19">
      <c r="B107" s="7" t="s">
        <v>8</v>
      </c>
      <c r="C107" s="8">
        <v>4</v>
      </c>
      <c r="D107" s="11">
        <v>708.9</v>
      </c>
      <c r="E107" s="9">
        <v>14.46</v>
      </c>
      <c r="F107" s="9"/>
      <c r="G107" s="7"/>
      <c r="H107" s="7">
        <v>15.79</v>
      </c>
      <c r="I107" s="7">
        <v>15.79</v>
      </c>
      <c r="J107" s="7">
        <v>16.68</v>
      </c>
      <c r="K107" s="9">
        <v>3.32</v>
      </c>
      <c r="L107" s="9"/>
      <c r="M107" s="9"/>
      <c r="N107" s="9">
        <f t="shared" si="3"/>
        <v>20</v>
      </c>
      <c r="O107" s="9">
        <f t="shared" si="4"/>
        <v>11193.530999999999</v>
      </c>
      <c r="P107" s="9">
        <f t="shared" si="5"/>
        <v>11824.451999999999</v>
      </c>
      <c r="Q107" s="9"/>
      <c r="R107" s="4"/>
      <c r="S107" s="1"/>
    </row>
    <row r="108" spans="2:19">
      <c r="B108" s="7" t="s">
        <v>49</v>
      </c>
      <c r="C108" s="8">
        <v>11</v>
      </c>
      <c r="D108" s="11">
        <v>1554.1</v>
      </c>
      <c r="E108" s="9"/>
      <c r="F108" s="9"/>
      <c r="G108" s="7"/>
      <c r="H108" s="7"/>
      <c r="I108" s="7">
        <v>18.84</v>
      </c>
      <c r="J108" s="10">
        <v>19.97</v>
      </c>
      <c r="K108" s="9">
        <v>5.37</v>
      </c>
      <c r="L108" s="9">
        <v>0.55000000000000004</v>
      </c>
      <c r="M108" s="9"/>
      <c r="N108" s="9">
        <f t="shared" si="3"/>
        <v>25.89</v>
      </c>
      <c r="O108" s="9">
        <f t="shared" si="4"/>
        <v>29279.243999999999</v>
      </c>
      <c r="P108" s="9">
        <f t="shared" si="5"/>
        <v>31035.376999999997</v>
      </c>
      <c r="Q108" s="9"/>
      <c r="R108" s="4"/>
      <c r="S108" s="1"/>
    </row>
    <row r="109" spans="2:19">
      <c r="B109" s="7" t="s">
        <v>38</v>
      </c>
      <c r="C109" s="8">
        <v>2</v>
      </c>
      <c r="D109" s="11">
        <v>373.6</v>
      </c>
      <c r="E109" s="9">
        <v>13.18</v>
      </c>
      <c r="F109" s="9"/>
      <c r="G109" s="7"/>
      <c r="H109" s="7">
        <v>13.87</v>
      </c>
      <c r="I109" s="7">
        <v>13.87</v>
      </c>
      <c r="J109" s="7">
        <v>14.59</v>
      </c>
      <c r="K109" s="9"/>
      <c r="L109" s="9"/>
      <c r="M109" s="9"/>
      <c r="N109" s="9">
        <v>18.18</v>
      </c>
      <c r="O109" s="9">
        <f t="shared" si="4"/>
        <v>5181.8320000000003</v>
      </c>
      <c r="P109" s="9">
        <f t="shared" si="5"/>
        <v>5450.8240000000005</v>
      </c>
      <c r="Q109" s="9"/>
      <c r="R109" s="4"/>
      <c r="S109" s="1"/>
    </row>
    <row r="110" spans="2:19">
      <c r="B110" s="7" t="s">
        <v>38</v>
      </c>
      <c r="C110" s="8">
        <v>4</v>
      </c>
      <c r="D110" s="11">
        <v>384</v>
      </c>
      <c r="E110" s="9">
        <v>13.18</v>
      </c>
      <c r="F110" s="9"/>
      <c r="G110" s="7"/>
      <c r="H110" s="7">
        <v>13.87</v>
      </c>
      <c r="I110" s="7">
        <v>13.87</v>
      </c>
      <c r="J110" s="7">
        <v>14.59</v>
      </c>
      <c r="K110" s="9">
        <v>7.41</v>
      </c>
      <c r="L110" s="9"/>
      <c r="M110" s="9"/>
      <c r="N110" s="9">
        <f t="shared" si="3"/>
        <v>22</v>
      </c>
      <c r="O110" s="9">
        <f t="shared" si="4"/>
        <v>5326.08</v>
      </c>
      <c r="P110" s="9">
        <f t="shared" si="5"/>
        <v>5602.5599999999995</v>
      </c>
      <c r="Q110" s="9"/>
      <c r="R110" s="4"/>
      <c r="S110" s="1"/>
    </row>
    <row r="111" spans="2:19">
      <c r="B111" s="7" t="s">
        <v>39</v>
      </c>
      <c r="C111" s="8">
        <v>1</v>
      </c>
      <c r="D111" s="11">
        <v>374.2</v>
      </c>
      <c r="E111" s="9">
        <v>8.8699999999999992</v>
      </c>
      <c r="F111" s="9"/>
      <c r="G111" s="7"/>
      <c r="H111" s="7">
        <v>9.31</v>
      </c>
      <c r="I111" s="7">
        <v>9.31</v>
      </c>
      <c r="J111" s="10">
        <v>9.7799999999999994</v>
      </c>
      <c r="K111" s="9">
        <v>0</v>
      </c>
      <c r="L111" s="9"/>
      <c r="M111" s="9"/>
      <c r="N111" s="9">
        <v>10.050000000000001</v>
      </c>
      <c r="O111" s="9">
        <f t="shared" si="4"/>
        <v>3483.8020000000001</v>
      </c>
      <c r="P111" s="9">
        <f t="shared" si="5"/>
        <v>3659.6759999999995</v>
      </c>
      <c r="Q111" s="9"/>
      <c r="R111" s="4"/>
      <c r="S111" s="1"/>
    </row>
    <row r="112" spans="2:19">
      <c r="B112" s="7" t="s">
        <v>39</v>
      </c>
      <c r="C112" s="8">
        <v>7</v>
      </c>
      <c r="D112" s="11">
        <v>190.8</v>
      </c>
      <c r="E112" s="9">
        <v>8.8699999999999992</v>
      </c>
      <c r="F112" s="9"/>
      <c r="G112" s="7"/>
      <c r="H112" s="7">
        <v>9.31</v>
      </c>
      <c r="I112" s="7">
        <v>9.31</v>
      </c>
      <c r="J112" s="10">
        <v>9.7799999999999994</v>
      </c>
      <c r="K112" s="9">
        <v>0</v>
      </c>
      <c r="L112" s="9"/>
      <c r="M112" s="9"/>
      <c r="N112" s="9">
        <v>11.31</v>
      </c>
      <c r="O112" s="9">
        <f t="shared" si="4"/>
        <v>1776.3480000000002</v>
      </c>
      <c r="P112" s="9">
        <f t="shared" si="5"/>
        <v>1866.0239999999999</v>
      </c>
      <c r="Q112" s="9"/>
      <c r="R112" s="4"/>
      <c r="S112" s="1"/>
    </row>
    <row r="113" spans="2:19">
      <c r="B113" s="7" t="s">
        <v>39</v>
      </c>
      <c r="C113" s="8">
        <v>9</v>
      </c>
      <c r="D113" s="11">
        <v>191.9</v>
      </c>
      <c r="E113" s="9">
        <v>8.8699999999999992</v>
      </c>
      <c r="F113" s="9"/>
      <c r="G113" s="7"/>
      <c r="H113" s="7">
        <v>9.31</v>
      </c>
      <c r="I113" s="7">
        <v>9.31</v>
      </c>
      <c r="J113" s="10">
        <v>9.7799999999999994</v>
      </c>
      <c r="K113" s="9">
        <v>1</v>
      </c>
      <c r="L113" s="9"/>
      <c r="M113" s="9"/>
      <c r="N113" s="9">
        <f t="shared" si="3"/>
        <v>10.78</v>
      </c>
      <c r="O113" s="9">
        <f t="shared" si="4"/>
        <v>1786.5890000000002</v>
      </c>
      <c r="P113" s="9">
        <f t="shared" si="5"/>
        <v>1876.7819999999999</v>
      </c>
      <c r="Q113" s="9"/>
      <c r="R113" s="4"/>
      <c r="S113" s="1"/>
    </row>
    <row r="114" spans="2:19">
      <c r="B114" s="7" t="s">
        <v>39</v>
      </c>
      <c r="C114" s="8">
        <v>10</v>
      </c>
      <c r="D114" s="11">
        <v>129.19999999999999</v>
      </c>
      <c r="E114" s="9">
        <v>8.8699999999999992</v>
      </c>
      <c r="F114" s="9"/>
      <c r="G114" s="7"/>
      <c r="H114" s="7">
        <v>9.31</v>
      </c>
      <c r="I114" s="7">
        <v>9.31</v>
      </c>
      <c r="J114" s="10">
        <v>9.7799999999999994</v>
      </c>
      <c r="K114" s="9"/>
      <c r="L114" s="9"/>
      <c r="M114" s="9"/>
      <c r="N114" s="9">
        <v>9.7799999999999994</v>
      </c>
      <c r="O114" s="9">
        <f t="shared" si="4"/>
        <v>1202.8519999999999</v>
      </c>
      <c r="P114" s="9">
        <f t="shared" si="5"/>
        <v>1263.5759999999998</v>
      </c>
      <c r="Q114" s="9"/>
      <c r="R114" s="4"/>
      <c r="S114" s="1"/>
    </row>
    <row r="115" spans="2:19">
      <c r="B115" s="7" t="s">
        <v>39</v>
      </c>
      <c r="C115" s="8">
        <v>11</v>
      </c>
      <c r="D115" s="11">
        <v>198.8</v>
      </c>
      <c r="E115" s="9">
        <v>8.8699999999999992</v>
      </c>
      <c r="F115" s="9"/>
      <c r="G115" s="7"/>
      <c r="H115" s="7">
        <v>9.31</v>
      </c>
      <c r="I115" s="7">
        <v>9.31</v>
      </c>
      <c r="J115" s="10">
        <v>9.7799999999999994</v>
      </c>
      <c r="K115" s="9"/>
      <c r="L115" s="9"/>
      <c r="M115" s="9"/>
      <c r="N115" s="9">
        <v>9.7799999999999994</v>
      </c>
      <c r="O115" s="9">
        <f t="shared" si="4"/>
        <v>1850.8280000000002</v>
      </c>
      <c r="P115" s="9">
        <f t="shared" si="5"/>
        <v>1944.2639999999999</v>
      </c>
      <c r="Q115" s="9"/>
      <c r="R115" s="4"/>
      <c r="S115" s="1"/>
    </row>
    <row r="116" spans="2:19">
      <c r="B116" s="7" t="s">
        <v>39</v>
      </c>
      <c r="C116" s="8">
        <v>12</v>
      </c>
      <c r="D116" s="11">
        <v>163</v>
      </c>
      <c r="E116" s="9">
        <v>8.8699999999999992</v>
      </c>
      <c r="F116" s="9"/>
      <c r="G116" s="7"/>
      <c r="H116" s="7">
        <v>9.31</v>
      </c>
      <c r="I116" s="7">
        <v>9.31</v>
      </c>
      <c r="J116" s="10">
        <v>9.7799999999999994</v>
      </c>
      <c r="K116" s="9"/>
      <c r="L116" s="9"/>
      <c r="M116" s="9"/>
      <c r="N116" s="9">
        <v>9.7799999999999994</v>
      </c>
      <c r="O116" s="9">
        <f t="shared" si="4"/>
        <v>1517.53</v>
      </c>
      <c r="P116" s="9">
        <f t="shared" si="5"/>
        <v>1594.1399999999999</v>
      </c>
      <c r="Q116" s="9"/>
      <c r="R116" s="4"/>
      <c r="S116" s="1"/>
    </row>
    <row r="117" spans="2:19">
      <c r="B117" s="7" t="s">
        <v>40</v>
      </c>
      <c r="C117" s="8">
        <v>17</v>
      </c>
      <c r="D117" s="11">
        <v>372.6</v>
      </c>
      <c r="E117" s="9">
        <v>13.18</v>
      </c>
      <c r="F117" s="9"/>
      <c r="G117" s="7"/>
      <c r="H117" s="7">
        <v>13.87</v>
      </c>
      <c r="I117" s="7">
        <v>13.87</v>
      </c>
      <c r="J117" s="7">
        <v>14.59</v>
      </c>
      <c r="K117" s="9">
        <v>2</v>
      </c>
      <c r="L117" s="9"/>
      <c r="M117" s="9"/>
      <c r="N117" s="9">
        <f t="shared" si="3"/>
        <v>16.59</v>
      </c>
      <c r="O117" s="9">
        <f t="shared" si="4"/>
        <v>5167.9620000000004</v>
      </c>
      <c r="P117" s="9">
        <f t="shared" si="5"/>
        <v>5436.2340000000004</v>
      </c>
      <c r="Q117" s="9"/>
      <c r="R117" s="4"/>
      <c r="S117" s="1"/>
    </row>
    <row r="118" spans="2:19">
      <c r="B118" s="7" t="s">
        <v>40</v>
      </c>
      <c r="C118" s="8">
        <v>18</v>
      </c>
      <c r="D118" s="11">
        <v>559.20000000000005</v>
      </c>
      <c r="E118" s="9">
        <v>12.44</v>
      </c>
      <c r="F118" s="9"/>
      <c r="G118" s="7"/>
      <c r="H118" s="7">
        <v>13.87</v>
      </c>
      <c r="I118" s="7">
        <v>13.87</v>
      </c>
      <c r="J118" s="7">
        <v>14.59</v>
      </c>
      <c r="K118" s="9"/>
      <c r="L118" s="9"/>
      <c r="M118" s="9"/>
      <c r="N118" s="9">
        <v>15.8</v>
      </c>
      <c r="O118" s="9">
        <f t="shared" si="4"/>
        <v>7756.1040000000003</v>
      </c>
      <c r="P118" s="9">
        <f t="shared" si="5"/>
        <v>8158.728000000001</v>
      </c>
      <c r="Q118" s="9"/>
      <c r="R118" s="4"/>
      <c r="S118" s="1"/>
    </row>
    <row r="119" spans="2:19">
      <c r="B119" s="7" t="s">
        <v>10</v>
      </c>
      <c r="C119" s="8">
        <v>15</v>
      </c>
      <c r="D119" s="11">
        <v>933.5</v>
      </c>
      <c r="E119" s="9">
        <v>13.18</v>
      </c>
      <c r="F119" s="9"/>
      <c r="G119" s="7"/>
      <c r="H119" s="7">
        <v>13.87</v>
      </c>
      <c r="I119" s="7">
        <v>13.87</v>
      </c>
      <c r="J119" s="7">
        <v>14.59</v>
      </c>
      <c r="K119" s="9"/>
      <c r="L119" s="9"/>
      <c r="M119" s="9"/>
      <c r="N119" s="9">
        <v>15.8</v>
      </c>
      <c r="O119" s="9">
        <f t="shared" si="4"/>
        <v>12947.644999999999</v>
      </c>
      <c r="P119" s="9">
        <f t="shared" si="5"/>
        <v>13619.764999999999</v>
      </c>
      <c r="Q119" s="9"/>
      <c r="R119" s="4"/>
      <c r="S119" s="1"/>
    </row>
    <row r="120" spans="2:19">
      <c r="B120" s="7" t="s">
        <v>10</v>
      </c>
      <c r="C120" s="8">
        <v>45</v>
      </c>
      <c r="D120" s="11">
        <v>708.8</v>
      </c>
      <c r="E120" s="9">
        <v>13.18</v>
      </c>
      <c r="F120" s="9"/>
      <c r="G120" s="7"/>
      <c r="H120" s="7">
        <v>13.87</v>
      </c>
      <c r="I120" s="7">
        <v>13.87</v>
      </c>
      <c r="J120" s="7">
        <v>14.59</v>
      </c>
      <c r="K120" s="9">
        <v>2.41</v>
      </c>
      <c r="L120" s="9"/>
      <c r="M120" s="9"/>
      <c r="N120" s="9">
        <f t="shared" si="3"/>
        <v>17</v>
      </c>
      <c r="O120" s="9">
        <f t="shared" si="4"/>
        <v>9831.0559999999987</v>
      </c>
      <c r="P120" s="9">
        <f t="shared" si="5"/>
        <v>10341.392</v>
      </c>
      <c r="Q120" s="9"/>
      <c r="R120" s="4"/>
      <c r="S120" s="1"/>
    </row>
    <row r="121" spans="2:19">
      <c r="B121" s="7" t="s">
        <v>10</v>
      </c>
      <c r="C121" s="8">
        <v>50</v>
      </c>
      <c r="D121" s="11">
        <v>707.7</v>
      </c>
      <c r="E121" s="9">
        <v>13.18</v>
      </c>
      <c r="F121" s="9"/>
      <c r="G121" s="7"/>
      <c r="H121" s="7">
        <v>13.87</v>
      </c>
      <c r="I121" s="7">
        <v>13.87</v>
      </c>
      <c r="J121" s="7">
        <v>14.59</v>
      </c>
      <c r="K121" s="9">
        <v>1.41</v>
      </c>
      <c r="L121" s="9"/>
      <c r="M121" s="9"/>
      <c r="N121" s="9">
        <f t="shared" si="3"/>
        <v>16</v>
      </c>
      <c r="O121" s="9">
        <f t="shared" si="4"/>
        <v>9815.7990000000009</v>
      </c>
      <c r="P121" s="9">
        <f t="shared" si="5"/>
        <v>10325.343000000001</v>
      </c>
      <c r="Q121" s="9"/>
      <c r="R121" s="4"/>
      <c r="S121" s="1"/>
    </row>
    <row r="122" spans="2:19">
      <c r="B122" s="7" t="s">
        <v>41</v>
      </c>
      <c r="C122" s="8">
        <v>1</v>
      </c>
      <c r="D122" s="11">
        <v>308.60000000000002</v>
      </c>
      <c r="E122" s="9">
        <v>13.18</v>
      </c>
      <c r="F122" s="9"/>
      <c r="G122" s="7"/>
      <c r="H122" s="7">
        <v>13.87</v>
      </c>
      <c r="I122" s="7">
        <v>13.87</v>
      </c>
      <c r="J122" s="7">
        <v>14.59</v>
      </c>
      <c r="K122" s="9">
        <v>0</v>
      </c>
      <c r="L122" s="9"/>
      <c r="M122" s="9"/>
      <c r="N122" s="9">
        <v>19.59</v>
      </c>
      <c r="O122" s="9">
        <f t="shared" si="4"/>
        <v>4280.2820000000002</v>
      </c>
      <c r="P122" s="9">
        <f t="shared" si="5"/>
        <v>4502.4740000000002</v>
      </c>
      <c r="Q122" s="9"/>
      <c r="R122" s="4"/>
      <c r="S122" s="1"/>
    </row>
    <row r="123" spans="2:19">
      <c r="B123" s="7" t="s">
        <v>41</v>
      </c>
      <c r="C123" s="8">
        <v>3</v>
      </c>
      <c r="D123" s="11">
        <v>336.7</v>
      </c>
      <c r="E123" s="9">
        <v>12.44</v>
      </c>
      <c r="F123" s="9"/>
      <c r="G123" s="7"/>
      <c r="H123" s="7">
        <v>13.87</v>
      </c>
      <c r="I123" s="7">
        <v>13.87</v>
      </c>
      <c r="J123" s="7">
        <v>14.59</v>
      </c>
      <c r="K123" s="9"/>
      <c r="L123" s="9"/>
      <c r="M123" s="9"/>
      <c r="N123" s="9">
        <v>15.8</v>
      </c>
      <c r="O123" s="9">
        <f t="shared" si="4"/>
        <v>4670.0289999999995</v>
      </c>
      <c r="P123" s="9">
        <f t="shared" si="5"/>
        <v>4912.4529999999995</v>
      </c>
      <c r="Q123" s="9"/>
      <c r="R123" s="4"/>
      <c r="S123" s="1"/>
    </row>
    <row r="124" spans="2:19">
      <c r="B124" s="7" t="s">
        <v>41</v>
      </c>
      <c r="C124" s="8">
        <v>5</v>
      </c>
      <c r="D124" s="11">
        <v>225.3</v>
      </c>
      <c r="E124" s="9">
        <v>12.44</v>
      </c>
      <c r="F124" s="9"/>
      <c r="G124" s="7"/>
      <c r="H124" s="7">
        <v>13.87</v>
      </c>
      <c r="I124" s="7">
        <v>13.87</v>
      </c>
      <c r="J124" s="7">
        <v>14.59</v>
      </c>
      <c r="K124" s="9"/>
      <c r="L124" s="9"/>
      <c r="M124" s="9"/>
      <c r="N124" s="9">
        <v>16.86</v>
      </c>
      <c r="O124" s="9">
        <f t="shared" si="4"/>
        <v>3124.9110000000001</v>
      </c>
      <c r="P124" s="9">
        <f t="shared" si="5"/>
        <v>3287.127</v>
      </c>
      <c r="Q124" s="9"/>
      <c r="R124" s="4"/>
      <c r="S124" s="1"/>
    </row>
    <row r="125" spans="2:19">
      <c r="B125" s="7" t="s">
        <v>41</v>
      </c>
      <c r="C125" s="8">
        <v>7</v>
      </c>
      <c r="D125" s="11">
        <v>335</v>
      </c>
      <c r="E125" s="9">
        <v>12.44</v>
      </c>
      <c r="F125" s="9"/>
      <c r="G125" s="7"/>
      <c r="H125" s="7">
        <v>13.87</v>
      </c>
      <c r="I125" s="7">
        <v>13.87</v>
      </c>
      <c r="J125" s="7">
        <v>14.59</v>
      </c>
      <c r="K125" s="9"/>
      <c r="L125" s="9"/>
      <c r="M125" s="9"/>
      <c r="N125" s="9">
        <v>15.8</v>
      </c>
      <c r="O125" s="9">
        <f t="shared" si="4"/>
        <v>4646.45</v>
      </c>
      <c r="P125" s="9">
        <f t="shared" si="5"/>
        <v>4887.6499999999996</v>
      </c>
      <c r="Q125" s="9"/>
      <c r="R125" s="4"/>
      <c r="S125" s="1"/>
    </row>
    <row r="126" spans="2:19">
      <c r="B126" s="7" t="s">
        <v>11</v>
      </c>
      <c r="C126" s="8">
        <v>27</v>
      </c>
      <c r="D126" s="11">
        <v>1526.9</v>
      </c>
      <c r="E126" s="9"/>
      <c r="F126" s="9"/>
      <c r="G126" s="7"/>
      <c r="H126" s="7"/>
      <c r="I126" s="7">
        <v>18.84</v>
      </c>
      <c r="J126" s="10">
        <v>19.97</v>
      </c>
      <c r="K126" s="9">
        <v>3.03</v>
      </c>
      <c r="L126" s="9"/>
      <c r="M126" s="9"/>
      <c r="N126" s="9">
        <f t="shared" si="3"/>
        <v>23</v>
      </c>
      <c r="O126" s="9">
        <f t="shared" si="4"/>
        <v>28766.796000000002</v>
      </c>
      <c r="P126" s="9">
        <f t="shared" si="5"/>
        <v>30492.192999999999</v>
      </c>
      <c r="Q126" s="9"/>
      <c r="R126" s="4"/>
      <c r="S126" s="1"/>
    </row>
    <row r="127" spans="2:19">
      <c r="B127" s="7" t="s">
        <v>11</v>
      </c>
      <c r="C127" s="8">
        <v>31</v>
      </c>
      <c r="D127" s="11">
        <v>1538.7</v>
      </c>
      <c r="E127" s="9"/>
      <c r="F127" s="9"/>
      <c r="G127" s="7"/>
      <c r="H127" s="7"/>
      <c r="I127" s="7">
        <v>18.84</v>
      </c>
      <c r="J127" s="10">
        <v>19.97</v>
      </c>
      <c r="K127" s="9"/>
      <c r="L127" s="9"/>
      <c r="M127" s="9"/>
      <c r="N127" s="9">
        <v>20.82</v>
      </c>
      <c r="O127" s="9">
        <f t="shared" si="4"/>
        <v>28989.108</v>
      </c>
      <c r="P127" s="9">
        <f t="shared" si="5"/>
        <v>30727.839</v>
      </c>
      <c r="Q127" s="9"/>
      <c r="R127" s="4"/>
      <c r="S127" s="1"/>
    </row>
    <row r="128" spans="2:19">
      <c r="B128" s="7" t="s">
        <v>11</v>
      </c>
      <c r="C128" s="8">
        <v>47</v>
      </c>
      <c r="D128" s="11">
        <v>853.9</v>
      </c>
      <c r="E128" s="9">
        <v>17.100000000000001</v>
      </c>
      <c r="F128" s="9"/>
      <c r="G128" s="7"/>
      <c r="H128" s="7">
        <v>18.84</v>
      </c>
      <c r="I128" s="7">
        <v>18.84</v>
      </c>
      <c r="J128" s="10">
        <v>19.97</v>
      </c>
      <c r="K128" s="9"/>
      <c r="L128" s="9"/>
      <c r="M128" s="9"/>
      <c r="N128" s="9">
        <v>23.87</v>
      </c>
      <c r="O128" s="9">
        <f t="shared" si="4"/>
        <v>16087.475999999999</v>
      </c>
      <c r="P128" s="9">
        <f t="shared" si="5"/>
        <v>17052.382999999998</v>
      </c>
      <c r="Q128" s="9"/>
      <c r="R128" s="4"/>
      <c r="S128" s="1"/>
    </row>
    <row r="129" spans="2:19">
      <c r="B129" s="7" t="s">
        <v>11</v>
      </c>
      <c r="C129" s="8">
        <v>49</v>
      </c>
      <c r="D129" s="11">
        <v>252.5</v>
      </c>
      <c r="E129" s="9">
        <v>13.18</v>
      </c>
      <c r="F129" s="9"/>
      <c r="G129" s="7"/>
      <c r="H129" s="7">
        <v>13.87</v>
      </c>
      <c r="I129" s="7">
        <v>13.87</v>
      </c>
      <c r="J129" s="7">
        <v>14.59</v>
      </c>
      <c r="K129" s="9"/>
      <c r="L129" s="9"/>
      <c r="M129" s="9"/>
      <c r="N129" s="9">
        <v>15.8</v>
      </c>
      <c r="O129" s="9">
        <f t="shared" si="4"/>
        <v>3502.1749999999997</v>
      </c>
      <c r="P129" s="9">
        <f t="shared" si="5"/>
        <v>3683.9749999999999</v>
      </c>
      <c r="Q129" s="9"/>
      <c r="R129" s="4"/>
      <c r="S129" s="1"/>
    </row>
    <row r="130" spans="2:19">
      <c r="B130" s="7" t="s">
        <v>11</v>
      </c>
      <c r="C130" s="8">
        <v>51</v>
      </c>
      <c r="D130" s="11">
        <v>263.89999999999998</v>
      </c>
      <c r="E130" s="9">
        <v>13.18</v>
      </c>
      <c r="F130" s="9"/>
      <c r="G130" s="7"/>
      <c r="H130" s="7">
        <v>13.87</v>
      </c>
      <c r="I130" s="7">
        <v>13.87</v>
      </c>
      <c r="J130" s="7">
        <v>14.59</v>
      </c>
      <c r="K130" s="9"/>
      <c r="L130" s="9"/>
      <c r="M130" s="9"/>
      <c r="N130" s="9">
        <v>19.39</v>
      </c>
      <c r="O130" s="9">
        <f t="shared" si="4"/>
        <v>3660.2929999999997</v>
      </c>
      <c r="P130" s="9">
        <f t="shared" si="5"/>
        <v>3850.3009999999995</v>
      </c>
      <c r="Q130" s="9"/>
      <c r="R130" s="4"/>
      <c r="S130" s="1"/>
    </row>
    <row r="131" spans="2:19">
      <c r="B131" s="7" t="s">
        <v>50</v>
      </c>
      <c r="C131" s="8" t="s">
        <v>51</v>
      </c>
      <c r="D131" s="11">
        <v>1234.2</v>
      </c>
      <c r="E131" s="9"/>
      <c r="F131" s="9"/>
      <c r="G131" s="7"/>
      <c r="H131" s="7"/>
      <c r="I131" s="7">
        <v>18.84</v>
      </c>
      <c r="J131" s="10">
        <v>19.97</v>
      </c>
      <c r="K131" s="9">
        <v>2.48</v>
      </c>
      <c r="L131" s="9">
        <v>0.55000000000000004</v>
      </c>
      <c r="M131" s="9"/>
      <c r="N131" s="9">
        <f t="shared" si="3"/>
        <v>23</v>
      </c>
      <c r="O131" s="9">
        <f t="shared" si="4"/>
        <v>23252.328000000001</v>
      </c>
      <c r="P131" s="9">
        <f t="shared" si="5"/>
        <v>24646.973999999998</v>
      </c>
      <c r="Q131" s="9"/>
      <c r="R131" s="4"/>
      <c r="S131" s="1"/>
    </row>
    <row r="132" spans="2:19">
      <c r="B132" s="7" t="s">
        <v>12</v>
      </c>
      <c r="C132" s="8">
        <v>3</v>
      </c>
      <c r="D132" s="11">
        <v>578.5</v>
      </c>
      <c r="E132" s="9">
        <v>13.18</v>
      </c>
      <c r="F132" s="9"/>
      <c r="G132" s="7"/>
      <c r="H132" s="7">
        <v>13.87</v>
      </c>
      <c r="I132" s="7">
        <v>13.87</v>
      </c>
      <c r="J132" s="7">
        <v>14.59</v>
      </c>
      <c r="K132" s="9">
        <v>7</v>
      </c>
      <c r="L132" s="9"/>
      <c r="M132" s="9"/>
      <c r="N132" s="9">
        <f t="shared" si="3"/>
        <v>21.59</v>
      </c>
      <c r="O132" s="9">
        <f t="shared" si="4"/>
        <v>8023.7949999999992</v>
      </c>
      <c r="P132" s="9">
        <f t="shared" si="5"/>
        <v>8440.3150000000005</v>
      </c>
      <c r="Q132" s="9"/>
      <c r="R132" s="4"/>
      <c r="S132" s="1"/>
    </row>
    <row r="133" spans="2:19">
      <c r="B133" s="7" t="s">
        <v>12</v>
      </c>
      <c r="C133" s="8">
        <v>4</v>
      </c>
      <c r="D133" s="11">
        <v>617.29999999999995</v>
      </c>
      <c r="E133" s="9">
        <v>13.18</v>
      </c>
      <c r="F133" s="9"/>
      <c r="G133" s="7"/>
      <c r="H133" s="7">
        <v>13.87</v>
      </c>
      <c r="I133" s="7">
        <v>13.87</v>
      </c>
      <c r="J133" s="7">
        <v>14.59</v>
      </c>
      <c r="K133" s="9"/>
      <c r="L133" s="9"/>
      <c r="M133" s="9"/>
      <c r="N133" s="9">
        <v>15.8</v>
      </c>
      <c r="O133" s="9">
        <f t="shared" si="4"/>
        <v>8561.9509999999991</v>
      </c>
      <c r="P133" s="9">
        <f t="shared" si="5"/>
        <v>9006.4069999999992</v>
      </c>
      <c r="Q133" s="9"/>
      <c r="R133" s="4"/>
      <c r="S133" s="1"/>
    </row>
    <row r="134" spans="2:19">
      <c r="B134" s="7" t="s">
        <v>12</v>
      </c>
      <c r="C134" s="8">
        <v>5</v>
      </c>
      <c r="D134" s="11">
        <v>625.1</v>
      </c>
      <c r="E134" s="9">
        <v>12.44</v>
      </c>
      <c r="F134" s="9"/>
      <c r="G134" s="7"/>
      <c r="H134" s="7">
        <v>13.87</v>
      </c>
      <c r="I134" s="7">
        <v>13.87</v>
      </c>
      <c r="J134" s="7">
        <v>14.59</v>
      </c>
      <c r="K134" s="9"/>
      <c r="L134" s="9"/>
      <c r="M134" s="9"/>
      <c r="N134" s="9">
        <v>16.79</v>
      </c>
      <c r="O134" s="9">
        <f t="shared" si="4"/>
        <v>8670.1370000000006</v>
      </c>
      <c r="P134" s="9">
        <f t="shared" si="5"/>
        <v>9120.2090000000007</v>
      </c>
      <c r="Q134" s="9"/>
      <c r="R134" s="4"/>
      <c r="S134" s="1"/>
    </row>
    <row r="135" spans="2:19">
      <c r="B135" s="7" t="s">
        <v>12</v>
      </c>
      <c r="C135" s="8">
        <v>7</v>
      </c>
      <c r="D135" s="11">
        <v>579.20000000000005</v>
      </c>
      <c r="E135" s="9">
        <v>15.24</v>
      </c>
      <c r="F135" s="9"/>
      <c r="G135" s="7"/>
      <c r="H135" s="7">
        <v>16.47</v>
      </c>
      <c r="I135" s="7">
        <v>16.239999999999998</v>
      </c>
      <c r="J135" s="10">
        <v>17.16</v>
      </c>
      <c r="K135" s="9"/>
      <c r="L135" s="9"/>
      <c r="M135" s="9"/>
      <c r="N135" s="9">
        <v>19.41</v>
      </c>
      <c r="O135" s="9">
        <f t="shared" si="4"/>
        <v>9406.2080000000005</v>
      </c>
      <c r="P135" s="9">
        <f t="shared" si="5"/>
        <v>9939.0720000000001</v>
      </c>
      <c r="Q135" s="9"/>
      <c r="R135" s="4"/>
      <c r="S135" s="1"/>
    </row>
    <row r="136" spans="2:19">
      <c r="B136" s="7" t="s">
        <v>42</v>
      </c>
      <c r="C136" s="8">
        <v>3</v>
      </c>
      <c r="D136" s="11">
        <v>337.8</v>
      </c>
      <c r="E136" s="9">
        <v>13.18</v>
      </c>
      <c r="F136" s="9"/>
      <c r="G136" s="7"/>
      <c r="H136" s="7">
        <v>13.87</v>
      </c>
      <c r="I136" s="7">
        <v>13.87</v>
      </c>
      <c r="J136" s="7">
        <v>14.59</v>
      </c>
      <c r="K136" s="9"/>
      <c r="L136" s="9"/>
      <c r="M136" s="9"/>
      <c r="N136" s="9">
        <v>15.88</v>
      </c>
      <c r="O136" s="9">
        <f t="shared" si="4"/>
        <v>4685.2860000000001</v>
      </c>
      <c r="P136" s="9">
        <f t="shared" si="5"/>
        <v>4928.5020000000004</v>
      </c>
      <c r="Q136" s="9"/>
      <c r="R136" s="4"/>
      <c r="S136" s="1"/>
    </row>
    <row r="137" spans="2:19">
      <c r="B137" s="7" t="s">
        <v>42</v>
      </c>
      <c r="C137" s="8">
        <v>5</v>
      </c>
      <c r="D137" s="11">
        <v>341.4</v>
      </c>
      <c r="E137" s="9">
        <v>13.18</v>
      </c>
      <c r="F137" s="9"/>
      <c r="G137" s="7"/>
      <c r="H137" s="7">
        <v>13.87</v>
      </c>
      <c r="I137" s="7">
        <v>13.87</v>
      </c>
      <c r="J137" s="7">
        <v>14.59</v>
      </c>
      <c r="K137" s="9"/>
      <c r="L137" s="9"/>
      <c r="M137" s="9"/>
      <c r="N137" s="9">
        <v>16.899999999999999</v>
      </c>
      <c r="O137" s="9">
        <f t="shared" ref="O137:O163" si="6">I137*D137</f>
        <v>4735.2179999999998</v>
      </c>
      <c r="P137" s="9">
        <f t="shared" ref="P137:P163" si="7">D137*J137</f>
        <v>4981.0259999999998</v>
      </c>
      <c r="Q137" s="9"/>
      <c r="R137" s="4"/>
      <c r="S137" s="1"/>
    </row>
    <row r="138" spans="2:19">
      <c r="B138" s="7" t="s">
        <v>42</v>
      </c>
      <c r="C138" s="8">
        <v>9</v>
      </c>
      <c r="D138" s="11">
        <v>700.8</v>
      </c>
      <c r="E138" s="9">
        <v>13.18</v>
      </c>
      <c r="F138" s="9"/>
      <c r="G138" s="7"/>
      <c r="H138" s="7">
        <v>13.87</v>
      </c>
      <c r="I138" s="7">
        <v>13.87</v>
      </c>
      <c r="J138" s="7">
        <v>14.59</v>
      </c>
      <c r="K138" s="9">
        <v>2</v>
      </c>
      <c r="L138" s="9"/>
      <c r="M138" s="9"/>
      <c r="N138" s="9">
        <f t="shared" ref="N138:N152" si="8">J138+K138+L138+M138</f>
        <v>16.59</v>
      </c>
      <c r="O138" s="9">
        <f t="shared" si="6"/>
        <v>9720.0959999999995</v>
      </c>
      <c r="P138" s="9">
        <f t="shared" si="7"/>
        <v>10224.671999999999</v>
      </c>
      <c r="Q138" s="9"/>
      <c r="R138" s="4"/>
      <c r="S138" s="1"/>
    </row>
    <row r="139" spans="2:19">
      <c r="B139" s="7" t="s">
        <v>42</v>
      </c>
      <c r="C139" s="8">
        <v>11</v>
      </c>
      <c r="D139" s="11">
        <v>568.70000000000005</v>
      </c>
      <c r="E139" s="9">
        <v>13.18</v>
      </c>
      <c r="F139" s="9"/>
      <c r="G139" s="7"/>
      <c r="H139" s="7">
        <v>13.87</v>
      </c>
      <c r="I139" s="7">
        <v>13.87</v>
      </c>
      <c r="J139" s="7">
        <v>14.59</v>
      </c>
      <c r="K139" s="9">
        <v>13.41</v>
      </c>
      <c r="L139" s="9"/>
      <c r="M139" s="9"/>
      <c r="N139" s="9">
        <f t="shared" si="8"/>
        <v>28</v>
      </c>
      <c r="O139" s="9">
        <f t="shared" si="6"/>
        <v>7887.8690000000006</v>
      </c>
      <c r="P139" s="9">
        <f t="shared" si="7"/>
        <v>8297.3330000000005</v>
      </c>
      <c r="Q139" s="9"/>
      <c r="R139" s="4"/>
      <c r="S139" s="1"/>
    </row>
    <row r="140" spans="2:19">
      <c r="B140" s="7" t="s">
        <v>13</v>
      </c>
      <c r="C140" s="8">
        <v>3</v>
      </c>
      <c r="D140" s="11">
        <v>897.4</v>
      </c>
      <c r="E140" s="9">
        <v>12.44</v>
      </c>
      <c r="F140" s="9"/>
      <c r="G140" s="7"/>
      <c r="H140" s="7">
        <v>13.87</v>
      </c>
      <c r="I140" s="7">
        <v>13.87</v>
      </c>
      <c r="J140" s="7">
        <v>14.59</v>
      </c>
      <c r="K140" s="9">
        <v>1.41</v>
      </c>
      <c r="L140" s="9"/>
      <c r="M140" s="9"/>
      <c r="N140" s="9">
        <f t="shared" si="8"/>
        <v>16</v>
      </c>
      <c r="O140" s="9">
        <f t="shared" si="6"/>
        <v>12446.937999999998</v>
      </c>
      <c r="P140" s="9">
        <f t="shared" si="7"/>
        <v>13093.065999999999</v>
      </c>
      <c r="Q140" s="9"/>
      <c r="R140" s="4"/>
      <c r="S140" s="1"/>
    </row>
    <row r="141" spans="2:19">
      <c r="B141" s="7" t="s">
        <v>13</v>
      </c>
      <c r="C141" s="8">
        <v>13</v>
      </c>
      <c r="D141" s="11">
        <v>724.2</v>
      </c>
      <c r="E141" s="9">
        <v>13.18</v>
      </c>
      <c r="F141" s="9"/>
      <c r="G141" s="7"/>
      <c r="H141" s="7">
        <v>13.87</v>
      </c>
      <c r="I141" s="7">
        <v>13.87</v>
      </c>
      <c r="J141" s="7">
        <v>14.59</v>
      </c>
      <c r="K141" s="9">
        <v>3.41</v>
      </c>
      <c r="L141" s="9"/>
      <c r="M141" s="9"/>
      <c r="N141" s="9">
        <f t="shared" si="8"/>
        <v>18</v>
      </c>
      <c r="O141" s="9">
        <f t="shared" si="6"/>
        <v>10044.654</v>
      </c>
      <c r="P141" s="9">
        <f t="shared" si="7"/>
        <v>10566.078000000001</v>
      </c>
      <c r="Q141" s="9"/>
      <c r="R141" s="4"/>
      <c r="S141" s="1"/>
    </row>
    <row r="142" spans="2:19">
      <c r="B142" s="7" t="s">
        <v>13</v>
      </c>
      <c r="C142" s="8">
        <v>14</v>
      </c>
      <c r="D142" s="11">
        <v>705</v>
      </c>
      <c r="E142" s="9">
        <v>13.18</v>
      </c>
      <c r="F142" s="9"/>
      <c r="G142" s="7"/>
      <c r="H142" s="7">
        <v>13.87</v>
      </c>
      <c r="I142" s="7">
        <v>13.87</v>
      </c>
      <c r="J142" s="7">
        <v>14.59</v>
      </c>
      <c r="K142" s="9">
        <v>1.41</v>
      </c>
      <c r="L142" s="9"/>
      <c r="M142" s="9"/>
      <c r="N142" s="9">
        <f t="shared" si="8"/>
        <v>16</v>
      </c>
      <c r="O142" s="9">
        <f t="shared" si="6"/>
        <v>9778.3499999999985</v>
      </c>
      <c r="P142" s="9">
        <f t="shared" si="7"/>
        <v>10285.950000000001</v>
      </c>
      <c r="Q142" s="9"/>
      <c r="R142" s="4"/>
      <c r="S142" s="1"/>
    </row>
    <row r="143" spans="2:19">
      <c r="B143" s="7" t="s">
        <v>14</v>
      </c>
      <c r="C143" s="8">
        <v>2</v>
      </c>
      <c r="D143" s="11">
        <v>96.2</v>
      </c>
      <c r="E143" s="9">
        <v>12.44</v>
      </c>
      <c r="F143" s="9"/>
      <c r="G143" s="7"/>
      <c r="H143" s="7">
        <v>13.87</v>
      </c>
      <c r="I143" s="7">
        <v>13.87</v>
      </c>
      <c r="J143" s="7">
        <v>14.59</v>
      </c>
      <c r="K143" s="9"/>
      <c r="L143" s="9"/>
      <c r="M143" s="9"/>
      <c r="N143" s="9">
        <v>15.8</v>
      </c>
      <c r="O143" s="9">
        <f t="shared" si="6"/>
        <v>1334.2939999999999</v>
      </c>
      <c r="P143" s="9">
        <f t="shared" si="7"/>
        <v>1403.558</v>
      </c>
      <c r="Q143" s="9"/>
      <c r="R143" s="4"/>
      <c r="S143" s="1"/>
    </row>
    <row r="144" spans="2:19">
      <c r="B144" s="7" t="s">
        <v>14</v>
      </c>
      <c r="C144" s="8">
        <v>6</v>
      </c>
      <c r="D144" s="11">
        <v>176.5</v>
      </c>
      <c r="E144" s="9">
        <v>12.72</v>
      </c>
      <c r="F144" s="9"/>
      <c r="G144" s="7"/>
      <c r="H144" s="7">
        <v>13.36</v>
      </c>
      <c r="I144" s="7">
        <v>13.36</v>
      </c>
      <c r="J144" s="13">
        <v>14.05</v>
      </c>
      <c r="K144" s="9"/>
      <c r="L144" s="9"/>
      <c r="M144" s="9"/>
      <c r="N144" s="9">
        <v>14.05</v>
      </c>
      <c r="O144" s="9">
        <f t="shared" si="6"/>
        <v>2358.04</v>
      </c>
      <c r="P144" s="9">
        <f t="shared" si="7"/>
        <v>2479.8250000000003</v>
      </c>
      <c r="Q144" s="9"/>
      <c r="R144" s="4"/>
      <c r="S144" s="1"/>
    </row>
    <row r="145" spans="2:19">
      <c r="B145" s="7" t="s">
        <v>14</v>
      </c>
      <c r="C145" s="8">
        <v>24</v>
      </c>
      <c r="D145" s="11">
        <v>124.6</v>
      </c>
      <c r="E145" s="9">
        <v>8.8699999999999992</v>
      </c>
      <c r="F145" s="9"/>
      <c r="G145" s="7"/>
      <c r="H145" s="7">
        <v>9.31</v>
      </c>
      <c r="I145" s="7">
        <v>9.31</v>
      </c>
      <c r="J145" s="10">
        <v>9.7799999999999994</v>
      </c>
      <c r="K145" s="9"/>
      <c r="L145" s="9"/>
      <c r="M145" s="9"/>
      <c r="N145" s="9">
        <v>9.7799999999999994</v>
      </c>
      <c r="O145" s="9">
        <f t="shared" si="6"/>
        <v>1160.0260000000001</v>
      </c>
      <c r="P145" s="9">
        <f t="shared" si="7"/>
        <v>1218.588</v>
      </c>
      <c r="Q145" s="9"/>
      <c r="R145" s="4"/>
      <c r="S145" s="1"/>
    </row>
    <row r="146" spans="2:19">
      <c r="B146" s="7" t="s">
        <v>14</v>
      </c>
      <c r="C146" s="8">
        <v>30</v>
      </c>
      <c r="D146" s="11">
        <v>126</v>
      </c>
      <c r="E146" s="9">
        <v>8.8699999999999992</v>
      </c>
      <c r="F146" s="9"/>
      <c r="G146" s="7"/>
      <c r="H146" s="7">
        <v>9.31</v>
      </c>
      <c r="I146" s="7">
        <v>9.31</v>
      </c>
      <c r="J146" s="10">
        <v>9.7799999999999994</v>
      </c>
      <c r="K146" s="9"/>
      <c r="L146" s="9"/>
      <c r="M146" s="9"/>
      <c r="N146" s="9">
        <v>9.7799999999999994</v>
      </c>
      <c r="O146" s="9">
        <f t="shared" si="6"/>
        <v>1173.0600000000002</v>
      </c>
      <c r="P146" s="9">
        <f t="shared" si="7"/>
        <v>1232.28</v>
      </c>
      <c r="Q146" s="9"/>
      <c r="R146" s="4"/>
      <c r="S146" s="1"/>
    </row>
    <row r="147" spans="2:19">
      <c r="B147" s="7" t="s">
        <v>14</v>
      </c>
      <c r="C147" s="8">
        <v>22</v>
      </c>
      <c r="D147" s="11">
        <v>372.2</v>
      </c>
      <c r="E147" s="9">
        <v>12.44</v>
      </c>
      <c r="F147" s="9"/>
      <c r="G147" s="7"/>
      <c r="H147" s="7">
        <v>13.87</v>
      </c>
      <c r="I147" s="7">
        <v>13.87</v>
      </c>
      <c r="J147" s="7">
        <v>14.59</v>
      </c>
      <c r="K147" s="9"/>
      <c r="L147" s="9"/>
      <c r="M147" s="9"/>
      <c r="N147" s="9">
        <v>15.8</v>
      </c>
      <c r="O147" s="9">
        <f t="shared" si="6"/>
        <v>5162.4139999999998</v>
      </c>
      <c r="P147" s="9">
        <f t="shared" si="7"/>
        <v>5430.3980000000001</v>
      </c>
      <c r="Q147" s="9"/>
      <c r="R147" s="4"/>
      <c r="S147" s="1"/>
    </row>
    <row r="148" spans="2:19">
      <c r="B148" s="7" t="s">
        <v>15</v>
      </c>
      <c r="C148" s="8">
        <v>2</v>
      </c>
      <c r="D148" s="11">
        <v>371.2</v>
      </c>
      <c r="E148" s="9">
        <v>17.100000000000001</v>
      </c>
      <c r="F148" s="9"/>
      <c r="G148" s="7"/>
      <c r="H148" s="7">
        <v>18.84</v>
      </c>
      <c r="I148" s="7">
        <v>18.84</v>
      </c>
      <c r="J148" s="10">
        <v>19.97</v>
      </c>
      <c r="K148" s="9"/>
      <c r="L148" s="9"/>
      <c r="M148" s="9"/>
      <c r="N148" s="9">
        <v>15.92</v>
      </c>
      <c r="O148" s="9">
        <f t="shared" si="6"/>
        <v>6993.4079999999994</v>
      </c>
      <c r="P148" s="9">
        <f t="shared" si="7"/>
        <v>7412.8639999999996</v>
      </c>
      <c r="Q148" s="9"/>
      <c r="R148" s="4"/>
      <c r="S148" s="1"/>
    </row>
    <row r="149" spans="2:19">
      <c r="B149" s="7" t="s">
        <v>15</v>
      </c>
      <c r="C149" s="8">
        <v>3</v>
      </c>
      <c r="D149" s="11">
        <v>251.2</v>
      </c>
      <c r="E149" s="9">
        <v>13.18</v>
      </c>
      <c r="F149" s="9"/>
      <c r="G149" s="7"/>
      <c r="H149" s="7">
        <v>16.47</v>
      </c>
      <c r="I149" s="7">
        <v>18.84</v>
      </c>
      <c r="J149" s="10">
        <v>19.97</v>
      </c>
      <c r="K149" s="9">
        <v>0</v>
      </c>
      <c r="L149" s="9"/>
      <c r="M149" s="9"/>
      <c r="N149" s="9">
        <f t="shared" si="8"/>
        <v>19.97</v>
      </c>
      <c r="O149" s="9">
        <f t="shared" si="6"/>
        <v>4732.6080000000002</v>
      </c>
      <c r="P149" s="9">
        <f t="shared" si="7"/>
        <v>5016.4639999999999</v>
      </c>
      <c r="Q149" s="9"/>
      <c r="R149" s="4"/>
      <c r="S149" s="1"/>
    </row>
    <row r="150" spans="2:19">
      <c r="B150" s="7" t="s">
        <v>15</v>
      </c>
      <c r="C150" s="8">
        <v>5</v>
      </c>
      <c r="D150" s="11">
        <v>283.8</v>
      </c>
      <c r="E150" s="9">
        <v>17.100000000000001</v>
      </c>
      <c r="F150" s="9"/>
      <c r="G150" s="7"/>
      <c r="H150" s="7">
        <v>18.84</v>
      </c>
      <c r="I150" s="7">
        <v>18.84</v>
      </c>
      <c r="J150" s="10">
        <v>19.97</v>
      </c>
      <c r="K150" s="9">
        <v>2</v>
      </c>
      <c r="L150" s="9"/>
      <c r="M150" s="9"/>
      <c r="N150" s="9">
        <f t="shared" si="8"/>
        <v>21.97</v>
      </c>
      <c r="O150" s="9">
        <f t="shared" si="6"/>
        <v>5346.7920000000004</v>
      </c>
      <c r="P150" s="9">
        <f t="shared" si="7"/>
        <v>5667.4859999999999</v>
      </c>
      <c r="Q150" s="9"/>
      <c r="R150" s="4"/>
      <c r="S150" s="1"/>
    </row>
    <row r="151" spans="2:19">
      <c r="B151" s="7" t="s">
        <v>15</v>
      </c>
      <c r="C151" s="8">
        <v>7</v>
      </c>
      <c r="D151" s="11">
        <v>246.5</v>
      </c>
      <c r="E151" s="9">
        <v>12.44</v>
      </c>
      <c r="F151" s="9"/>
      <c r="G151" s="7"/>
      <c r="H151" s="7">
        <v>13.87</v>
      </c>
      <c r="I151" s="7">
        <v>18.84</v>
      </c>
      <c r="J151" s="10">
        <v>19.97</v>
      </c>
      <c r="K151" s="9"/>
      <c r="L151" s="9"/>
      <c r="M151" s="9"/>
      <c r="N151" s="9">
        <v>21.76</v>
      </c>
      <c r="O151" s="9">
        <f t="shared" si="6"/>
        <v>4644.0600000000004</v>
      </c>
      <c r="P151" s="9">
        <f t="shared" si="7"/>
        <v>4922.6049999999996</v>
      </c>
      <c r="Q151" s="9"/>
      <c r="R151" s="4"/>
      <c r="S151" s="1"/>
    </row>
    <row r="152" spans="2:19">
      <c r="B152" s="7" t="s">
        <v>15</v>
      </c>
      <c r="C152" s="8">
        <v>13</v>
      </c>
      <c r="D152" s="11">
        <v>1553</v>
      </c>
      <c r="E152" s="9"/>
      <c r="F152" s="9"/>
      <c r="G152" s="7"/>
      <c r="H152" s="7"/>
      <c r="I152" s="7">
        <v>18.84</v>
      </c>
      <c r="J152" s="10">
        <v>19.97</v>
      </c>
      <c r="K152" s="9">
        <v>1</v>
      </c>
      <c r="L152" s="9"/>
      <c r="M152" s="9"/>
      <c r="N152" s="9">
        <f t="shared" si="8"/>
        <v>20.97</v>
      </c>
      <c r="O152" s="9">
        <f t="shared" si="6"/>
        <v>29258.52</v>
      </c>
      <c r="P152" s="9">
        <f t="shared" si="7"/>
        <v>31013.41</v>
      </c>
      <c r="Q152" s="9"/>
      <c r="R152" s="4"/>
      <c r="S152" s="1"/>
    </row>
    <row r="153" spans="2:19">
      <c r="B153" s="7" t="s">
        <v>43</v>
      </c>
      <c r="C153" s="8">
        <v>2</v>
      </c>
      <c r="D153" s="11">
        <v>612.1</v>
      </c>
      <c r="E153" s="9">
        <v>12.02</v>
      </c>
      <c r="F153" s="9"/>
      <c r="G153" s="7"/>
      <c r="H153" s="7">
        <v>12.62</v>
      </c>
      <c r="I153" s="7">
        <v>13.36</v>
      </c>
      <c r="J153" s="7">
        <v>13.27</v>
      </c>
      <c r="K153" s="9"/>
      <c r="L153" s="9"/>
      <c r="M153" s="9"/>
      <c r="N153" s="9">
        <v>13.27</v>
      </c>
      <c r="O153" s="9">
        <f t="shared" si="6"/>
        <v>8177.6559999999999</v>
      </c>
      <c r="P153" s="9">
        <f t="shared" si="7"/>
        <v>8122.567</v>
      </c>
      <c r="Q153" s="9"/>
      <c r="R153" s="4"/>
      <c r="S153" s="1"/>
    </row>
    <row r="154" spans="2:19">
      <c r="B154" s="7" t="s">
        <v>43</v>
      </c>
      <c r="C154" s="8">
        <v>3</v>
      </c>
      <c r="D154" s="11">
        <v>609.29999999999995</v>
      </c>
      <c r="E154" s="9">
        <v>12.02</v>
      </c>
      <c r="F154" s="9"/>
      <c r="G154" s="7"/>
      <c r="H154" s="7">
        <v>12.62</v>
      </c>
      <c r="I154" s="7">
        <v>12.62</v>
      </c>
      <c r="J154" s="7">
        <v>13.27</v>
      </c>
      <c r="K154" s="9"/>
      <c r="L154" s="9"/>
      <c r="M154" s="9"/>
      <c r="N154" s="9">
        <v>13.27</v>
      </c>
      <c r="O154" s="9">
        <f t="shared" si="6"/>
        <v>7689.3659999999991</v>
      </c>
      <c r="P154" s="9">
        <f t="shared" si="7"/>
        <v>8085.4109999999991</v>
      </c>
      <c r="Q154" s="9"/>
      <c r="R154" s="4"/>
      <c r="S154" s="1"/>
    </row>
    <row r="155" spans="2:19">
      <c r="B155" s="7" t="s">
        <v>43</v>
      </c>
      <c r="C155" s="8">
        <v>4</v>
      </c>
      <c r="D155" s="11">
        <v>714.6</v>
      </c>
      <c r="E155" s="9">
        <v>12.02</v>
      </c>
      <c r="F155" s="9"/>
      <c r="G155" s="7"/>
      <c r="H155" s="7">
        <v>12.62</v>
      </c>
      <c r="I155" s="7">
        <v>12.62</v>
      </c>
      <c r="J155" s="7">
        <v>13.27</v>
      </c>
      <c r="K155" s="9"/>
      <c r="L155" s="9"/>
      <c r="M155" s="9"/>
      <c r="N155" s="9">
        <v>13.52</v>
      </c>
      <c r="O155" s="9">
        <f t="shared" si="6"/>
        <v>9018.2520000000004</v>
      </c>
      <c r="P155" s="9">
        <f t="shared" si="7"/>
        <v>9482.7420000000002</v>
      </c>
      <c r="Q155" s="9"/>
      <c r="R155" s="4"/>
      <c r="S155" s="1"/>
    </row>
    <row r="156" spans="2:19">
      <c r="B156" s="7" t="s">
        <v>43</v>
      </c>
      <c r="C156" s="8">
        <v>5</v>
      </c>
      <c r="D156" s="11">
        <v>877</v>
      </c>
      <c r="E156" s="9">
        <v>12.02</v>
      </c>
      <c r="F156" s="9"/>
      <c r="G156" s="7"/>
      <c r="H156" s="7">
        <v>12.62</v>
      </c>
      <c r="I156" s="7">
        <v>12.62</v>
      </c>
      <c r="J156" s="7">
        <v>13.27</v>
      </c>
      <c r="K156" s="9"/>
      <c r="L156" s="9"/>
      <c r="M156" s="9"/>
      <c r="N156" s="9">
        <v>13.27</v>
      </c>
      <c r="O156" s="9">
        <f t="shared" si="6"/>
        <v>11067.74</v>
      </c>
      <c r="P156" s="9">
        <f t="shared" si="7"/>
        <v>11637.789999999999</v>
      </c>
      <c r="Q156" s="9"/>
      <c r="R156" s="4"/>
      <c r="S156" s="1"/>
    </row>
    <row r="157" spans="2:19">
      <c r="B157" s="7" t="s">
        <v>43</v>
      </c>
      <c r="C157" s="8">
        <v>6</v>
      </c>
      <c r="D157" s="11">
        <v>732.6</v>
      </c>
      <c r="E157" s="9">
        <v>12.02</v>
      </c>
      <c r="F157" s="9"/>
      <c r="G157" s="7"/>
      <c r="H157" s="7">
        <v>12.62</v>
      </c>
      <c r="I157" s="7">
        <v>12.62</v>
      </c>
      <c r="J157" s="7">
        <v>13.27</v>
      </c>
      <c r="K157" s="9"/>
      <c r="L157" s="9"/>
      <c r="M157" s="9"/>
      <c r="N157" s="9">
        <v>13.27</v>
      </c>
      <c r="O157" s="9">
        <f t="shared" si="6"/>
        <v>9245.4120000000003</v>
      </c>
      <c r="P157" s="9">
        <f t="shared" si="7"/>
        <v>9721.6020000000008</v>
      </c>
      <c r="Q157" s="9"/>
      <c r="R157" s="4"/>
      <c r="S157" s="1"/>
    </row>
    <row r="158" spans="2:19">
      <c r="B158" s="7" t="s">
        <v>43</v>
      </c>
      <c r="C158" s="8">
        <v>9</v>
      </c>
      <c r="D158" s="11">
        <v>556.29999999999995</v>
      </c>
      <c r="E158" s="9">
        <v>12.02</v>
      </c>
      <c r="F158" s="9"/>
      <c r="G158" s="7"/>
      <c r="H158" s="7">
        <v>12.62</v>
      </c>
      <c r="I158" s="7">
        <v>12.62</v>
      </c>
      <c r="J158" s="7">
        <v>13.27</v>
      </c>
      <c r="K158" s="9"/>
      <c r="L158" s="9"/>
      <c r="M158" s="9"/>
      <c r="N158" s="9">
        <v>15.27</v>
      </c>
      <c r="O158" s="9">
        <f t="shared" si="6"/>
        <v>7020.5059999999994</v>
      </c>
      <c r="P158" s="9">
        <f t="shared" si="7"/>
        <v>7382.1009999999987</v>
      </c>
      <c r="Q158" s="9"/>
      <c r="R158" s="4"/>
      <c r="S158" s="1"/>
    </row>
    <row r="159" spans="2:19">
      <c r="B159" s="7" t="s">
        <v>43</v>
      </c>
      <c r="C159" s="8">
        <v>16</v>
      </c>
      <c r="D159" s="11">
        <v>565.79999999999995</v>
      </c>
      <c r="E159" s="9">
        <v>12.02</v>
      </c>
      <c r="F159" s="9"/>
      <c r="G159" s="7"/>
      <c r="H159" s="7">
        <v>12.62</v>
      </c>
      <c r="I159" s="7">
        <v>12.62</v>
      </c>
      <c r="J159" s="7">
        <v>13.27</v>
      </c>
      <c r="K159" s="9"/>
      <c r="L159" s="9"/>
      <c r="M159" s="9"/>
      <c r="N159" s="9">
        <v>13.27</v>
      </c>
      <c r="O159" s="9">
        <f t="shared" si="6"/>
        <v>7140.3959999999988</v>
      </c>
      <c r="P159" s="9">
        <f t="shared" si="7"/>
        <v>7508.1659999999993</v>
      </c>
      <c r="Q159" s="9"/>
      <c r="R159" s="4"/>
      <c r="S159" s="1"/>
    </row>
    <row r="160" spans="2:19">
      <c r="B160" s="7" t="s">
        <v>44</v>
      </c>
      <c r="C160" s="8">
        <v>7</v>
      </c>
      <c r="D160" s="11">
        <v>559</v>
      </c>
      <c r="E160" s="9">
        <v>12.02</v>
      </c>
      <c r="F160" s="9"/>
      <c r="G160" s="7"/>
      <c r="H160" s="7">
        <v>12.62</v>
      </c>
      <c r="I160" s="7">
        <v>12.62</v>
      </c>
      <c r="J160" s="7">
        <v>13.27</v>
      </c>
      <c r="K160" s="9"/>
      <c r="L160" s="9"/>
      <c r="M160" s="9"/>
      <c r="N160" s="9">
        <v>15.6</v>
      </c>
      <c r="O160" s="9">
        <f t="shared" si="6"/>
        <v>7054.58</v>
      </c>
      <c r="P160" s="9">
        <f t="shared" si="7"/>
        <v>7417.9299999999994</v>
      </c>
      <c r="Q160" s="9"/>
      <c r="R160" s="4"/>
      <c r="S160" s="1"/>
    </row>
    <row r="161" spans="2:19">
      <c r="B161" s="7" t="s">
        <v>45</v>
      </c>
      <c r="C161" s="8">
        <v>5</v>
      </c>
      <c r="D161" s="11">
        <v>852.2</v>
      </c>
      <c r="E161" s="12">
        <v>17.64</v>
      </c>
      <c r="F161" s="9"/>
      <c r="G161" s="7"/>
      <c r="H161" s="7">
        <v>12.02</v>
      </c>
      <c r="I161" s="7">
        <v>12.62</v>
      </c>
      <c r="J161" s="7">
        <v>13.27</v>
      </c>
      <c r="K161" s="9"/>
      <c r="L161" s="9"/>
      <c r="M161" s="9"/>
      <c r="N161" s="9">
        <v>12.62</v>
      </c>
      <c r="O161" s="9">
        <f t="shared" si="6"/>
        <v>10754.763999999999</v>
      </c>
      <c r="P161" s="9">
        <f t="shared" si="7"/>
        <v>11308.694</v>
      </c>
      <c r="Q161" s="9"/>
      <c r="R161" s="4"/>
      <c r="S161" s="1"/>
    </row>
    <row r="162" spans="2:19">
      <c r="B162" s="7" t="s">
        <v>45</v>
      </c>
      <c r="C162" s="8">
        <v>6</v>
      </c>
      <c r="D162" s="11">
        <v>859.8</v>
      </c>
      <c r="E162" s="9">
        <v>12.02</v>
      </c>
      <c r="F162" s="9"/>
      <c r="G162" s="7"/>
      <c r="H162" s="7">
        <v>14.63</v>
      </c>
      <c r="I162" s="7">
        <v>12.62</v>
      </c>
      <c r="J162" s="7">
        <v>13.27</v>
      </c>
      <c r="K162" s="9"/>
      <c r="L162" s="9"/>
      <c r="M162" s="9"/>
      <c r="N162" s="9">
        <v>16.8</v>
      </c>
      <c r="O162" s="9">
        <f t="shared" si="6"/>
        <v>10850.675999999999</v>
      </c>
      <c r="P162" s="9">
        <f t="shared" si="7"/>
        <v>11409.545999999998</v>
      </c>
      <c r="Q162" s="9"/>
      <c r="R162" s="4"/>
      <c r="S162" s="1"/>
    </row>
    <row r="163" spans="2:19" s="5" customFormat="1" ht="27.6">
      <c r="B163" s="20" t="s">
        <v>60</v>
      </c>
      <c r="C163" s="35">
        <v>1</v>
      </c>
      <c r="D163" s="17">
        <v>965.6</v>
      </c>
      <c r="E163" s="7"/>
      <c r="F163" s="7"/>
      <c r="G163" s="7"/>
      <c r="H163" s="7"/>
      <c r="I163" s="7">
        <v>12.62</v>
      </c>
      <c r="J163" s="7">
        <v>12.62</v>
      </c>
      <c r="K163" s="7"/>
      <c r="L163" s="7"/>
      <c r="M163" s="7"/>
      <c r="N163" s="7">
        <v>12.18</v>
      </c>
      <c r="O163" s="9">
        <f t="shared" si="6"/>
        <v>12185.871999999999</v>
      </c>
      <c r="P163" s="9">
        <f t="shared" si="7"/>
        <v>12185.871999999999</v>
      </c>
      <c r="Q163" s="7"/>
      <c r="R163" s="16"/>
    </row>
    <row r="164" spans="2:19" s="5" customFormat="1" ht="26.4" customHeight="1">
      <c r="B164" s="18" t="s">
        <v>61</v>
      </c>
      <c r="C164" s="36"/>
      <c r="D164" s="17"/>
      <c r="E164" s="7"/>
      <c r="F164" s="7"/>
      <c r="G164" s="7"/>
      <c r="H164" s="7"/>
      <c r="I164" s="7"/>
      <c r="J164" s="7"/>
      <c r="K164" s="7"/>
      <c r="L164" s="7"/>
      <c r="M164" s="7"/>
      <c r="N164" s="7">
        <v>16.420000000000002</v>
      </c>
      <c r="O164" s="9"/>
      <c r="P164" s="9"/>
      <c r="Q164" s="7"/>
      <c r="R164" s="16"/>
    </row>
    <row r="166" spans="2:19">
      <c r="C166" s="27"/>
      <c r="D166" t="s">
        <v>54</v>
      </c>
      <c r="O166" s="19" t="e">
        <f>#REF!/#REF!</f>
        <v>#REF!</v>
      </c>
    </row>
    <row r="167" spans="2:19" ht="21" customHeight="1">
      <c r="B167" s="29" t="s">
        <v>64</v>
      </c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</sheetData>
  <mergeCells count="7">
    <mergeCell ref="B167:Q167"/>
    <mergeCell ref="N2:Q2"/>
    <mergeCell ref="C3:Q3"/>
    <mergeCell ref="E6:G6"/>
    <mergeCell ref="H6:N6"/>
    <mergeCell ref="C163:C164"/>
    <mergeCell ref="B5:Q5"/>
  </mergeCells>
  <pageMargins left="0.9055118110236221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2018-02-21T10:43:28Z</dcterms:modified>
</cp:coreProperties>
</file>