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199\хранилище\Андрианова\САЙТ\Новая папка\САЙТ- СТЕНД ДЛя  офиса\2023 г\"/>
    </mc:Choice>
  </mc:AlternateContent>
  <xr:revisionPtr revIDLastSave="0" documentId="13_ncr:1_{37F02A3F-B5FF-4384-9CEC-90F57E7A0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Лист1!$A$6:$G$184</definedName>
    <definedName name="_xlnm.Print_Area" localSheetId="0">Лист1!$A$1:$G$188</definedName>
  </definedNames>
  <calcPr calcId="191029"/>
</workbook>
</file>

<file path=xl/calcChain.xml><?xml version="1.0" encoding="utf-8"?>
<calcChain xmlns="http://schemas.openxmlformats.org/spreadsheetml/2006/main">
  <c r="G7" i="1" l="1"/>
  <c r="G184" i="1" s="1"/>
  <c r="G128" i="1"/>
  <c r="F128" i="1"/>
  <c r="G118" i="1"/>
  <c r="F118" i="1"/>
  <c r="G104" i="1"/>
  <c r="F104" i="1"/>
  <c r="G9" i="1"/>
  <c r="F9" i="1"/>
  <c r="G143" i="1"/>
  <c r="G67" i="1"/>
  <c r="G61" i="1"/>
  <c r="G33" i="1"/>
  <c r="F143" i="1"/>
  <c r="F51" i="1"/>
  <c r="G51" i="1"/>
  <c r="G178" i="1"/>
  <c r="F84" i="1"/>
  <c r="G95" i="1"/>
  <c r="G74" i="1"/>
  <c r="F74" i="1"/>
  <c r="F33" i="1"/>
  <c r="G93" i="1"/>
  <c r="G125" i="1"/>
  <c r="F125" i="1"/>
  <c r="G8" i="1" l="1"/>
  <c r="G40" i="1" l="1"/>
  <c r="F40" i="1"/>
  <c r="F67" i="1" l="1"/>
  <c r="G57" i="1" l="1"/>
  <c r="F57" i="1"/>
  <c r="F95" i="1" l="1"/>
  <c r="G42" i="1" l="1"/>
  <c r="F42" i="1"/>
  <c r="G103" i="1" l="1"/>
  <c r="G122" i="1" l="1"/>
  <c r="F122" i="1"/>
  <c r="F93" i="1"/>
  <c r="F77" i="1"/>
  <c r="F61" i="1"/>
  <c r="F53" i="1"/>
  <c r="F47" i="1"/>
  <c r="G77" i="1"/>
  <c r="G53" i="1" l="1"/>
  <c r="G47" i="1" l="1"/>
  <c r="G84" i="1"/>
</calcChain>
</file>

<file path=xl/sharedStrings.xml><?xml version="1.0" encoding="utf-8"?>
<sst xmlns="http://schemas.openxmlformats.org/spreadsheetml/2006/main" count="360" uniqueCount="139">
  <si>
    <t>№ п/п</t>
  </si>
  <si>
    <t xml:space="preserve">Наименование мероприятий </t>
  </si>
  <si>
    <t>Ед. изм.</t>
  </si>
  <si>
    <t>ОБЩЕСТРОИТЕЛЬНЫЕ РАБОТЫ,  всего</t>
  </si>
  <si>
    <t xml:space="preserve">Ремонт кровли </t>
  </si>
  <si>
    <t>шиферной</t>
  </si>
  <si>
    <t>Ремонт межпанельных швов</t>
  </si>
  <si>
    <t>Ремонт козырьков</t>
  </si>
  <si>
    <t xml:space="preserve">Ремонт ступеней  и крылец </t>
  </si>
  <si>
    <t>Ремонт вытяжных труб</t>
  </si>
  <si>
    <t xml:space="preserve">Смена приборов отопления </t>
  </si>
  <si>
    <t>Смена трубопроводов отопления, ГВС, ХВС</t>
  </si>
  <si>
    <t>Запланиро-ванный объем</t>
  </si>
  <si>
    <t>Запланиро-ванная сумма затрат, тыс. руб</t>
  </si>
  <si>
    <t>м2</t>
  </si>
  <si>
    <t>д</t>
  </si>
  <si>
    <t>шт</t>
  </si>
  <si>
    <t>мп</t>
  </si>
  <si>
    <t>ед.</t>
  </si>
  <si>
    <t xml:space="preserve">  САНТЕХНИЧЕСКИЕ РАБОТЫ, всего</t>
  </si>
  <si>
    <t xml:space="preserve">Смена трубопроводов канализации </t>
  </si>
  <si>
    <t>Ремонт асфальтового покрытия</t>
  </si>
  <si>
    <t>Спилка, подрезка деревьев</t>
  </si>
  <si>
    <t>ВСЕГО ЗАТРАТ ПО РЕМОНТУ</t>
  </si>
  <si>
    <t>ул. Новая д. 4</t>
  </si>
  <si>
    <t>ул. Школьная д. 9</t>
  </si>
  <si>
    <t>ул. Мира д. 25</t>
  </si>
  <si>
    <t>содержание</t>
  </si>
  <si>
    <t>ул. Гагарина д. 7</t>
  </si>
  <si>
    <t>ул. Ким д. 37</t>
  </si>
  <si>
    <t xml:space="preserve">  </t>
  </si>
  <si>
    <t>Монтаж пластиковых окон в МОП</t>
  </si>
  <si>
    <t>ул. Лермонтова д. 3</t>
  </si>
  <si>
    <t>ул. Новая д. 6</t>
  </si>
  <si>
    <t>Ремонт приямков</t>
  </si>
  <si>
    <t>ул. Новая д. 7</t>
  </si>
  <si>
    <t>Р</t>
  </si>
  <si>
    <t>ул. Мира д. 22</t>
  </si>
  <si>
    <t>ул. Школьная д. 13</t>
  </si>
  <si>
    <t>Гидравлическая промывка системы отопления:</t>
  </si>
  <si>
    <t>Ремонт  фасадов  и цоколей</t>
  </si>
  <si>
    <t>ул. Мира д. 21</t>
  </si>
  <si>
    <t>Смена, ремонт, окраска   входных дверей в МОП</t>
  </si>
  <si>
    <t>Установка, поверка общедомовых приборов учета</t>
  </si>
  <si>
    <t>ул. Молодежная д. 3</t>
  </si>
  <si>
    <t>ул. 3 Интернационала д. 67</t>
  </si>
  <si>
    <t>ул. Мира д. 23</t>
  </si>
  <si>
    <t>ул. Родниковая д. 45</t>
  </si>
  <si>
    <t>ул. Алексеева д. 8</t>
  </si>
  <si>
    <t>Установка диодного освещения в МОП:</t>
  </si>
  <si>
    <t>ул. Ким д. 5а</t>
  </si>
  <si>
    <t>ул. 6 линия д. 29а</t>
  </si>
  <si>
    <t>ул. 6 Линия д. 28</t>
  </si>
  <si>
    <t>ул. Ким д. 10</t>
  </si>
  <si>
    <t>ул. Луговая д. 9</t>
  </si>
  <si>
    <t>ул. Новая д. 3</t>
  </si>
  <si>
    <t>ул. 5 Линия д. 1а</t>
  </si>
  <si>
    <t>ул. 6 Линия д. 31</t>
  </si>
  <si>
    <t>ул. 3 Интернационала д. 81</t>
  </si>
  <si>
    <t>металлическая</t>
  </si>
  <si>
    <t>Ремонт подъездов, квартир после протечек</t>
  </si>
  <si>
    <t>Теплоизоляция трубопроводов:</t>
  </si>
  <si>
    <t>Ремонт входов в подъезд:</t>
  </si>
  <si>
    <t>Ремонт входов в подвал:</t>
  </si>
  <si>
    <t>ул. Родниковая д. 50</t>
  </si>
  <si>
    <t>ул. Алексеева д. 3б</t>
  </si>
  <si>
    <t>ул. Шиманаева д. 11</t>
  </si>
  <si>
    <t>ул. Ким д. 6</t>
  </si>
  <si>
    <t>ул. 5 Линия д. 2</t>
  </si>
  <si>
    <t>ул. Мира д. 20</t>
  </si>
  <si>
    <t>ул. Алексеева д. 3</t>
  </si>
  <si>
    <t>ул. Чапаева д. 1в</t>
  </si>
  <si>
    <t>ул. Новая д. 1</t>
  </si>
  <si>
    <t>ул. Родниковая д. 15</t>
  </si>
  <si>
    <t>ул.Щорса д. 13</t>
  </si>
  <si>
    <t>Прочистка вентканалов:</t>
  </si>
  <si>
    <t>ул. Молодежная д. 11</t>
  </si>
  <si>
    <t>ул. Молодежная д. 5</t>
  </si>
  <si>
    <t>ул. Родниковая д.15</t>
  </si>
  <si>
    <t>ул. 6 линия д.29а</t>
  </si>
  <si>
    <t>ул. Родниковая д.45</t>
  </si>
  <si>
    <t>ул. Новая д.3</t>
  </si>
  <si>
    <t>ул. 5 Линия Лен. пос. д.2</t>
  </si>
  <si>
    <t>ул. Ульяновская д. 27</t>
  </si>
  <si>
    <t>ул. Ульяновская д. 31</t>
  </si>
  <si>
    <t>ул. Ульяновская д. 47</t>
  </si>
  <si>
    <t>ул. Ульяновская д. 49</t>
  </si>
  <si>
    <t>ул. Ульяновская д. 51</t>
  </si>
  <si>
    <t>п. Раздолье ул. Новоселов д. 5</t>
  </si>
  <si>
    <t>п. Раздолье ул. Новоселов д. 16</t>
  </si>
  <si>
    <t>п. Раздолье ул. Первомайская д. 7</t>
  </si>
  <si>
    <t>ул. Молодежная д. 1</t>
  </si>
  <si>
    <t>ул. Молодежная д. 2</t>
  </si>
  <si>
    <t>ул. Школьная д. 14</t>
  </si>
  <si>
    <t>ул. Мелиораторов д. 14</t>
  </si>
  <si>
    <t>ул. Лермонтова д. 5</t>
  </si>
  <si>
    <t>ул. Островского д. 11</t>
  </si>
  <si>
    <t>ул. Папаницев д. 2</t>
  </si>
  <si>
    <t>ул. Папаницев д. 4</t>
  </si>
  <si>
    <t>ул. Мира д. 7</t>
  </si>
  <si>
    <t>ул. 6 Линия Лен. пос. д.31</t>
  </si>
  <si>
    <t>ул. Ульяновская д.27</t>
  </si>
  <si>
    <t>ул. Луговая д.9</t>
  </si>
  <si>
    <t>ул. Новая д.7</t>
  </si>
  <si>
    <t>ул. 7 Ноября д. 6а</t>
  </si>
  <si>
    <t>ул. Мира д. 19</t>
  </si>
  <si>
    <t>ул. Ким д. 12</t>
  </si>
  <si>
    <t>ул. К. Маркса д. 20</t>
  </si>
  <si>
    <t>ул. Мира д.21</t>
  </si>
  <si>
    <t>ул. 6 Линия д. 29а</t>
  </si>
  <si>
    <t>ул. Мира д. 9</t>
  </si>
  <si>
    <t xml:space="preserve">Ген. директор                                           А.С. Ильин          </t>
  </si>
  <si>
    <t>ул. Школьная д.3</t>
  </si>
  <si>
    <t>ул. Мира д.20</t>
  </si>
  <si>
    <t>ул. Чапаева д.4</t>
  </si>
  <si>
    <t>ул. 5 линия д.1а</t>
  </si>
  <si>
    <t>п. Раздолье ул. Новоселов д.4</t>
  </si>
  <si>
    <t>ул. 7 Ноября д.6</t>
  </si>
  <si>
    <t>м</t>
  </si>
  <si>
    <t>ул. Мира д.11</t>
  </si>
  <si>
    <t>ул. Алексеева д.3б</t>
  </si>
  <si>
    <t>ул. Молодежная д.3</t>
  </si>
  <si>
    <t>Смена запорной арматуры:</t>
  </si>
  <si>
    <t>п. Бавлены ул. Октябрьская д.4</t>
  </si>
  <si>
    <t>ул. Новая д.4</t>
  </si>
  <si>
    <t>ул. Мира д.17</t>
  </si>
  <si>
    <t>ул. Школьная д.14</t>
  </si>
  <si>
    <t>ул. Гагарина д. 5</t>
  </si>
  <si>
    <t>ул. Гагарина д. 1</t>
  </si>
  <si>
    <t xml:space="preserve"> ул. Школьная д. 13</t>
  </si>
  <si>
    <t>ул. Гагарина д.7</t>
  </si>
  <si>
    <t>ул. Лермонтова д.5</t>
  </si>
  <si>
    <t>ул. 3 Интернационала д.67</t>
  </si>
  <si>
    <t>ул. Ролниковая д.50</t>
  </si>
  <si>
    <t>ул. Школьная д.13</t>
  </si>
  <si>
    <t>срок исполнения</t>
  </si>
  <si>
    <t>.</t>
  </si>
  <si>
    <t xml:space="preserve"> ПЛАН работ по содержанию и ремонту ОИ МКД на 2023</t>
  </si>
  <si>
    <t>В плане работ возможны изменения в зависимости от наличия денежных средств на домах (финансового разультата за 2022 год) результатов весеннего и осенего осмотров, необходимости проведения непредвиденных работ вследствии аварийных ситуаций, а так же по решению ОСС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</si>
</sst>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00"/>
    <numFmt numFmtId="166" formatCode="#,##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8"/>
      <name val="Times New Roman"/>
      <family val="1"/>
      <charset val="204"/>
    </font>
    <font>
      <b/>
      <sz val="10"/>
      <name val="Verdana"/>
      <family val="2"/>
      <charset val="204"/>
    </font>
    <font>
      <b/>
      <i/>
      <sz val="10"/>
      <color indexed="18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wrapText="1"/>
    </xf>
    <xf numFmtId="0" fontId="12" fillId="3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left" wrapText="1"/>
    </xf>
    <xf numFmtId="0" fontId="8" fillId="0" borderId="0" xfId="0" applyFont="1" applyAlignment="1">
      <alignment wrapText="1"/>
    </xf>
    <xf numFmtId="0" fontId="13" fillId="3" borderId="0" xfId="0" applyFont="1" applyFill="1" applyAlignment="1">
      <alignment wrapText="1"/>
    </xf>
    <xf numFmtId="0" fontId="11" fillId="0" borderId="0" xfId="0" applyFont="1" applyAlignment="1">
      <alignment wrapText="1"/>
    </xf>
    <xf numFmtId="1" fontId="10" fillId="0" borderId="3" xfId="0" applyNumberFormat="1" applyFont="1" applyBorder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4" fillId="3" borderId="0" xfId="0" applyFont="1" applyFill="1" applyAlignment="1">
      <alignment horizontal="left" wrapText="1"/>
    </xf>
    <xf numFmtId="0" fontId="16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left" wrapText="1"/>
    </xf>
    <xf numFmtId="14" fontId="8" fillId="3" borderId="0" xfId="0" applyNumberFormat="1" applyFont="1" applyFill="1" applyAlignment="1">
      <alignment horizontal="left" wrapText="1"/>
    </xf>
    <xf numFmtId="0" fontId="17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left"/>
    </xf>
    <xf numFmtId="49" fontId="3" fillId="0" borderId="0" xfId="0" applyNumberFormat="1" applyFont="1"/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2" fontId="11" fillId="0" borderId="3" xfId="0" applyNumberFormat="1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" fontId="11" fillId="0" borderId="3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right" wrapText="1"/>
    </xf>
    <xf numFmtId="0" fontId="10" fillId="0" borderId="1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165" fontId="10" fillId="0" borderId="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/>
    <xf numFmtId="165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/>
    <xf numFmtId="0" fontId="11" fillId="0" borderId="12" xfId="0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66" fontId="10" fillId="0" borderId="3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5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right" wrapText="1"/>
    </xf>
    <xf numFmtId="1" fontId="12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1" fontId="19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7" xfId="0" applyFont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7" xfId="0" applyFont="1" applyBorder="1"/>
    <xf numFmtId="165" fontId="2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12" xfId="1" applyFont="1" applyFill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0000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1"/>
  <sheetViews>
    <sheetView tabSelected="1" topLeftCell="A163" zoomScale="101" zoomScaleNormal="101" zoomScaleSheetLayoutView="100" workbookViewId="0">
      <selection activeCell="G8" sqref="G8"/>
    </sheetView>
  </sheetViews>
  <sheetFormatPr defaultColWidth="9.140625" defaultRowHeight="12.75" x14ac:dyDescent="0.2"/>
  <cols>
    <col min="1" max="1" width="5.28515625" style="2" customWidth="1"/>
    <col min="2" max="2" width="50.5703125" style="1" customWidth="1"/>
    <col min="3" max="3" width="42.28515625" style="1" customWidth="1"/>
    <col min="4" max="4" width="6.140625" style="2" customWidth="1"/>
    <col min="5" max="5" width="11.85546875" style="2" customWidth="1"/>
    <col min="6" max="6" width="11.7109375" style="2" customWidth="1"/>
    <col min="7" max="7" width="15.7109375" style="2" customWidth="1"/>
    <col min="8" max="8" width="83.42578125" style="5" customWidth="1"/>
    <col min="9" max="16384" width="9.140625" style="1"/>
  </cols>
  <sheetData>
    <row r="1" spans="1:11" s="30" customFormat="1" ht="15.75" x14ac:dyDescent="0.25">
      <c r="A1" s="85" t="s">
        <v>137</v>
      </c>
      <c r="B1" s="85"/>
      <c r="C1" s="85"/>
      <c r="D1" s="85"/>
      <c r="E1" s="85"/>
      <c r="F1" s="85"/>
      <c r="G1" s="85"/>
      <c r="H1" s="29"/>
    </row>
    <row r="2" spans="1:11" s="30" customFormat="1" ht="45" customHeight="1" x14ac:dyDescent="0.25">
      <c r="A2" s="86" t="s">
        <v>138</v>
      </c>
      <c r="B2" s="87"/>
      <c r="C2" s="87"/>
      <c r="D2" s="87"/>
      <c r="E2" s="87"/>
      <c r="F2" s="87"/>
      <c r="G2" s="87"/>
      <c r="H2" s="29"/>
    </row>
    <row r="3" spans="1:11" ht="5.25" customHeight="1" x14ac:dyDescent="0.2">
      <c r="A3" s="88" t="s">
        <v>136</v>
      </c>
      <c r="B3" s="88"/>
      <c r="C3" s="88"/>
      <c r="D3" s="88"/>
      <c r="E3" s="88"/>
      <c r="F3" s="88"/>
      <c r="G3" s="88"/>
    </row>
    <row r="4" spans="1:11" s="7" customFormat="1" ht="48" customHeight="1" x14ac:dyDescent="0.2">
      <c r="A4" s="95" t="s">
        <v>0</v>
      </c>
      <c r="B4" s="93" t="s">
        <v>1</v>
      </c>
      <c r="C4" s="89"/>
      <c r="D4" s="91" t="s">
        <v>2</v>
      </c>
      <c r="E4" s="50" t="s">
        <v>135</v>
      </c>
      <c r="F4" s="91" t="s">
        <v>12</v>
      </c>
      <c r="G4" s="91" t="s">
        <v>13</v>
      </c>
      <c r="H4" s="6"/>
      <c r="K4" s="7" t="s">
        <v>30</v>
      </c>
    </row>
    <row r="5" spans="1:11" s="7" customFormat="1" ht="15.75" x14ac:dyDescent="0.2">
      <c r="A5" s="96"/>
      <c r="B5" s="94"/>
      <c r="C5" s="90"/>
      <c r="D5" s="92"/>
      <c r="E5" s="54"/>
      <c r="F5" s="92"/>
      <c r="G5" s="92"/>
      <c r="H5" s="6"/>
    </row>
    <row r="6" spans="1:11" s="7" customFormat="1" ht="15.75" x14ac:dyDescent="0.2">
      <c r="A6" s="51"/>
      <c r="B6" s="52"/>
      <c r="C6" s="53"/>
      <c r="D6" s="54"/>
      <c r="E6" s="54"/>
      <c r="F6" s="54"/>
      <c r="G6" s="54"/>
      <c r="H6" s="6"/>
    </row>
    <row r="7" spans="1:11" s="16" customFormat="1" ht="15.75" x14ac:dyDescent="0.25">
      <c r="A7" s="31">
        <v>1</v>
      </c>
      <c r="B7" s="55" t="s">
        <v>3</v>
      </c>
      <c r="C7" s="40"/>
      <c r="D7" s="56"/>
      <c r="E7" s="56"/>
      <c r="F7" s="56"/>
      <c r="G7" s="41">
        <f>+G9+G33+G42+G47+G51+G53+G61+G67+G84+G95+G74+G40+G57+G77</f>
        <v>1468.75</v>
      </c>
      <c r="H7" s="10"/>
    </row>
    <row r="8" spans="1:11" s="16" customFormat="1" ht="15.75" x14ac:dyDescent="0.25">
      <c r="A8" s="31"/>
      <c r="B8" s="57" t="s">
        <v>4</v>
      </c>
      <c r="C8" s="40"/>
      <c r="D8" s="56" t="s">
        <v>14</v>
      </c>
      <c r="E8" s="56"/>
      <c r="F8" s="19"/>
      <c r="G8" s="41">
        <f>SUM(G9:G32)</f>
        <v>270</v>
      </c>
      <c r="H8" s="19"/>
    </row>
    <row r="9" spans="1:11" s="16" customFormat="1" ht="15.75" x14ac:dyDescent="0.25">
      <c r="A9" s="31">
        <v>1</v>
      </c>
      <c r="B9" s="57" t="s">
        <v>5</v>
      </c>
      <c r="C9" s="32"/>
      <c r="D9" s="56" t="s">
        <v>14</v>
      </c>
      <c r="E9" s="56"/>
      <c r="F9" s="19">
        <f>SUM(F10:F28)</f>
        <v>18</v>
      </c>
      <c r="G9" s="41">
        <f>SUM(G10:G28)</f>
        <v>124.5</v>
      </c>
      <c r="H9" s="10"/>
    </row>
    <row r="10" spans="1:11" s="9" customFormat="1" ht="15.75" x14ac:dyDescent="0.25">
      <c r="A10" s="31"/>
      <c r="B10" s="35"/>
      <c r="C10" s="32"/>
      <c r="D10" s="31"/>
      <c r="E10" s="31"/>
      <c r="F10" s="36"/>
      <c r="G10" s="34"/>
      <c r="H10" s="10"/>
    </row>
    <row r="11" spans="1:11" s="9" customFormat="1" ht="15.75" customHeight="1" x14ac:dyDescent="0.25">
      <c r="A11" s="31"/>
      <c r="B11" s="35" t="s">
        <v>65</v>
      </c>
      <c r="C11" s="32"/>
      <c r="D11" s="31" t="s">
        <v>15</v>
      </c>
      <c r="E11" s="31"/>
      <c r="F11" s="36">
        <v>1</v>
      </c>
      <c r="G11" s="34">
        <v>15</v>
      </c>
      <c r="H11" s="10"/>
    </row>
    <row r="12" spans="1:11" s="9" customFormat="1" ht="15.75" customHeight="1" x14ac:dyDescent="0.25">
      <c r="A12" s="31"/>
      <c r="B12" s="35" t="s">
        <v>52</v>
      </c>
      <c r="C12" s="32"/>
      <c r="D12" s="31" t="s">
        <v>15</v>
      </c>
      <c r="E12" s="31"/>
      <c r="F12" s="36">
        <v>1</v>
      </c>
      <c r="G12" s="34">
        <v>5</v>
      </c>
      <c r="H12" s="10"/>
    </row>
    <row r="13" spans="1:11" s="9" customFormat="1" ht="15.75" customHeight="1" x14ac:dyDescent="0.25">
      <c r="A13" s="31"/>
      <c r="B13" s="35" t="s">
        <v>57</v>
      </c>
      <c r="C13" s="32"/>
      <c r="D13" s="31" t="s">
        <v>15</v>
      </c>
      <c r="E13" s="31"/>
      <c r="F13" s="36">
        <v>1</v>
      </c>
      <c r="G13" s="34">
        <v>7</v>
      </c>
      <c r="H13" s="10"/>
    </row>
    <row r="14" spans="1:11" s="9" customFormat="1" ht="15.75" customHeight="1" x14ac:dyDescent="0.25">
      <c r="A14" s="31"/>
      <c r="B14" s="35" t="s">
        <v>117</v>
      </c>
      <c r="C14" s="32"/>
      <c r="D14" s="31" t="s">
        <v>15</v>
      </c>
      <c r="E14" s="31"/>
      <c r="F14" s="36">
        <v>1</v>
      </c>
      <c r="G14" s="34">
        <v>7</v>
      </c>
      <c r="H14" s="10"/>
    </row>
    <row r="15" spans="1:11" s="9" customFormat="1" ht="15.75" x14ac:dyDescent="0.25">
      <c r="A15" s="31"/>
      <c r="B15" s="35" t="s">
        <v>104</v>
      </c>
      <c r="C15" s="32"/>
      <c r="D15" s="31" t="s">
        <v>15</v>
      </c>
      <c r="E15" s="31"/>
      <c r="F15" s="36">
        <v>1</v>
      </c>
      <c r="G15" s="34">
        <v>3</v>
      </c>
      <c r="H15" s="10"/>
    </row>
    <row r="16" spans="1:11" s="9" customFormat="1" ht="15.75" x14ac:dyDescent="0.25">
      <c r="A16" s="31"/>
      <c r="B16" s="35" t="s">
        <v>53</v>
      </c>
      <c r="C16" s="32"/>
      <c r="D16" s="31" t="s">
        <v>15</v>
      </c>
      <c r="E16" s="31"/>
      <c r="F16" s="36">
        <v>1</v>
      </c>
      <c r="G16" s="34">
        <v>7.5</v>
      </c>
      <c r="H16" s="10"/>
    </row>
    <row r="17" spans="1:9" s="9" customFormat="1" ht="15.75" x14ac:dyDescent="0.25">
      <c r="A17" s="31"/>
      <c r="B17" s="35" t="s">
        <v>32</v>
      </c>
      <c r="C17" s="32"/>
      <c r="D17" s="31" t="s">
        <v>15</v>
      </c>
      <c r="E17" s="31"/>
      <c r="F17" s="36">
        <v>1</v>
      </c>
      <c r="G17" s="34">
        <v>12</v>
      </c>
      <c r="H17" s="10"/>
    </row>
    <row r="18" spans="1:9" s="9" customFormat="1" ht="15.75" x14ac:dyDescent="0.25">
      <c r="A18" s="31"/>
      <c r="B18" s="35" t="s">
        <v>110</v>
      </c>
      <c r="C18" s="32"/>
      <c r="D18" s="31" t="s">
        <v>15</v>
      </c>
      <c r="E18" s="31"/>
      <c r="F18" s="36">
        <v>1</v>
      </c>
      <c r="G18" s="34">
        <v>5</v>
      </c>
      <c r="H18" s="10"/>
    </row>
    <row r="19" spans="1:9" s="9" customFormat="1" ht="15.75" x14ac:dyDescent="0.25">
      <c r="A19" s="31"/>
      <c r="B19" s="35" t="s">
        <v>119</v>
      </c>
      <c r="C19" s="32"/>
      <c r="D19" s="31" t="s">
        <v>15</v>
      </c>
      <c r="E19" s="31"/>
      <c r="F19" s="36">
        <v>1</v>
      </c>
      <c r="G19" s="34">
        <v>5</v>
      </c>
      <c r="H19" s="10"/>
    </row>
    <row r="20" spans="1:9" s="9" customFormat="1" ht="15.75" x14ac:dyDescent="0.25">
      <c r="A20" s="31"/>
      <c r="B20" s="35" t="s">
        <v>125</v>
      </c>
      <c r="C20" s="32"/>
      <c r="D20" s="31" t="s">
        <v>15</v>
      </c>
      <c r="E20" s="31"/>
      <c r="F20" s="36">
        <v>1</v>
      </c>
      <c r="G20" s="34">
        <v>5</v>
      </c>
      <c r="H20" s="10"/>
    </row>
    <row r="21" spans="1:9" s="9" customFormat="1" ht="15.75" x14ac:dyDescent="0.25">
      <c r="A21" s="31"/>
      <c r="B21" s="35" t="s">
        <v>105</v>
      </c>
      <c r="C21" s="32"/>
      <c r="D21" s="31" t="s">
        <v>15</v>
      </c>
      <c r="E21" s="31"/>
      <c r="F21" s="36">
        <v>1</v>
      </c>
      <c r="G21" s="34">
        <v>5</v>
      </c>
      <c r="H21" s="10"/>
    </row>
    <row r="22" spans="1:9" s="9" customFormat="1" ht="15.75" x14ac:dyDescent="0.25">
      <c r="A22" s="31"/>
      <c r="B22" s="35" t="s">
        <v>96</v>
      </c>
      <c r="C22" s="32"/>
      <c r="D22" s="31" t="s">
        <v>15</v>
      </c>
      <c r="E22" s="31"/>
      <c r="F22" s="36">
        <v>1</v>
      </c>
      <c r="G22" s="34">
        <v>7</v>
      </c>
      <c r="H22" s="10"/>
    </row>
    <row r="23" spans="1:9" s="9" customFormat="1" ht="15.75" x14ac:dyDescent="0.25">
      <c r="A23" s="31"/>
      <c r="B23" s="35" t="s">
        <v>73</v>
      </c>
      <c r="C23" s="32"/>
      <c r="D23" s="31" t="s">
        <v>15</v>
      </c>
      <c r="E23" s="31"/>
      <c r="F23" s="36">
        <v>1</v>
      </c>
      <c r="G23" s="34">
        <v>7</v>
      </c>
      <c r="H23" s="10"/>
      <c r="I23" s="10"/>
    </row>
    <row r="24" spans="1:9" s="9" customFormat="1" ht="15.75" x14ac:dyDescent="0.25">
      <c r="A24" s="31"/>
      <c r="B24" s="35" t="s">
        <v>133</v>
      </c>
      <c r="C24" s="32"/>
      <c r="D24" s="31" t="s">
        <v>15</v>
      </c>
      <c r="E24" s="31"/>
      <c r="F24" s="36">
        <v>1</v>
      </c>
      <c r="G24" s="34">
        <v>7</v>
      </c>
      <c r="H24" s="10"/>
      <c r="I24" s="10"/>
    </row>
    <row r="25" spans="1:9" s="9" customFormat="1" ht="15.75" x14ac:dyDescent="0.25">
      <c r="A25" s="31"/>
      <c r="B25" s="35" t="s">
        <v>77</v>
      </c>
      <c r="C25" s="32"/>
      <c r="D25" s="31" t="s">
        <v>15</v>
      </c>
      <c r="E25" s="31"/>
      <c r="F25" s="36">
        <v>1</v>
      </c>
      <c r="G25" s="34">
        <v>7</v>
      </c>
      <c r="H25" s="10"/>
      <c r="I25" s="10"/>
    </row>
    <row r="26" spans="1:9" s="9" customFormat="1" ht="15.75" x14ac:dyDescent="0.25">
      <c r="A26" s="31"/>
      <c r="B26" s="35" t="s">
        <v>81</v>
      </c>
      <c r="C26" s="32"/>
      <c r="D26" s="31" t="s">
        <v>15</v>
      </c>
      <c r="E26" s="31"/>
      <c r="F26" s="36">
        <v>1</v>
      </c>
      <c r="G26" s="34">
        <v>3</v>
      </c>
      <c r="H26" s="10"/>
      <c r="I26" s="10"/>
    </row>
    <row r="27" spans="1:9" s="9" customFormat="1" ht="15.75" x14ac:dyDescent="0.25">
      <c r="A27" s="31"/>
      <c r="B27" s="35" t="s">
        <v>124</v>
      </c>
      <c r="C27" s="32"/>
      <c r="D27" s="31" t="s">
        <v>15</v>
      </c>
      <c r="E27" s="31"/>
      <c r="F27" s="36">
        <v>1</v>
      </c>
      <c r="G27" s="34">
        <v>10</v>
      </c>
      <c r="H27" s="10"/>
      <c r="I27" s="10"/>
    </row>
    <row r="28" spans="1:9" s="9" customFormat="1" ht="15.75" x14ac:dyDescent="0.25">
      <c r="A28" s="31"/>
      <c r="B28" s="35" t="s">
        <v>134</v>
      </c>
      <c r="C28" s="32"/>
      <c r="D28" s="31" t="s">
        <v>15</v>
      </c>
      <c r="E28" s="31"/>
      <c r="F28" s="36">
        <v>1</v>
      </c>
      <c r="G28" s="34">
        <v>7</v>
      </c>
      <c r="H28" s="10"/>
      <c r="I28" s="10"/>
    </row>
    <row r="29" spans="1:9" s="12" customFormat="1" ht="15.75" x14ac:dyDescent="0.25">
      <c r="A29" s="31">
        <v>1</v>
      </c>
      <c r="B29" s="57" t="s">
        <v>59</v>
      </c>
      <c r="C29" s="32"/>
      <c r="D29" s="56" t="s">
        <v>14</v>
      </c>
      <c r="E29" s="56"/>
      <c r="F29" s="19"/>
      <c r="G29" s="41"/>
      <c r="H29" s="11"/>
    </row>
    <row r="30" spans="1:9" s="12" customFormat="1" ht="15.75" x14ac:dyDescent="0.25">
      <c r="A30" s="31"/>
      <c r="B30" s="37" t="s">
        <v>114</v>
      </c>
      <c r="C30" s="32"/>
      <c r="D30" s="31" t="s">
        <v>14</v>
      </c>
      <c r="E30" s="31"/>
      <c r="F30" s="36">
        <v>1</v>
      </c>
      <c r="G30" s="34">
        <v>7</v>
      </c>
      <c r="H30" s="11"/>
    </row>
    <row r="31" spans="1:9" s="12" customFormat="1" ht="15.75" x14ac:dyDescent="0.25">
      <c r="A31" s="31"/>
      <c r="B31" s="37" t="s">
        <v>45</v>
      </c>
      <c r="C31" s="32"/>
      <c r="D31" s="31" t="s">
        <v>15</v>
      </c>
      <c r="E31" s="31"/>
      <c r="F31" s="36">
        <v>1</v>
      </c>
      <c r="G31" s="34">
        <v>7</v>
      </c>
      <c r="H31" s="11"/>
    </row>
    <row r="32" spans="1:9" s="12" customFormat="1" ht="15.75" x14ac:dyDescent="0.25">
      <c r="A32" s="31"/>
      <c r="B32" s="37" t="s">
        <v>107</v>
      </c>
      <c r="C32" s="32"/>
      <c r="D32" s="31" t="s">
        <v>15</v>
      </c>
      <c r="E32" s="31"/>
      <c r="F32" s="36">
        <v>1</v>
      </c>
      <c r="G32" s="34">
        <v>7</v>
      </c>
      <c r="H32" s="11"/>
    </row>
    <row r="33" spans="1:13" s="16" customFormat="1" ht="31.5" x14ac:dyDescent="0.25">
      <c r="A33" s="31">
        <v>1</v>
      </c>
      <c r="B33" s="39" t="s">
        <v>60</v>
      </c>
      <c r="C33" s="32"/>
      <c r="D33" s="58" t="s">
        <v>16</v>
      </c>
      <c r="E33" s="58"/>
      <c r="F33" s="19">
        <f>SUM(F34:F39)</f>
        <v>10</v>
      </c>
      <c r="G33" s="59">
        <f>SUM(G34:G39)</f>
        <v>525</v>
      </c>
      <c r="H33" s="10"/>
    </row>
    <row r="34" spans="1:13" s="16" customFormat="1" ht="15.75" x14ac:dyDescent="0.25">
      <c r="A34" s="31"/>
      <c r="B34" s="37" t="s">
        <v>70</v>
      </c>
      <c r="C34" s="32"/>
      <c r="D34" s="31" t="s">
        <v>16</v>
      </c>
      <c r="E34" s="31"/>
      <c r="F34" s="36">
        <v>1</v>
      </c>
      <c r="G34" s="34">
        <v>30</v>
      </c>
      <c r="H34" s="25"/>
    </row>
    <row r="35" spans="1:13" s="16" customFormat="1" ht="15.75" x14ac:dyDescent="0.25">
      <c r="A35" s="31"/>
      <c r="B35" s="37" t="s">
        <v>67</v>
      </c>
      <c r="C35" s="32"/>
      <c r="D35" s="31" t="s">
        <v>16</v>
      </c>
      <c r="E35" s="31"/>
      <c r="F35" s="36">
        <v>2</v>
      </c>
      <c r="G35" s="34">
        <v>120</v>
      </c>
      <c r="H35" s="27"/>
    </row>
    <row r="36" spans="1:13" s="18" customFormat="1" ht="15.75" x14ac:dyDescent="0.25">
      <c r="A36" s="31"/>
      <c r="B36" s="37" t="s">
        <v>41</v>
      </c>
      <c r="C36" s="32"/>
      <c r="D36" s="31" t="s">
        <v>16</v>
      </c>
      <c r="E36" s="31"/>
      <c r="F36" s="36">
        <v>2</v>
      </c>
      <c r="G36" s="34">
        <v>120</v>
      </c>
      <c r="H36" s="27"/>
    </row>
    <row r="37" spans="1:13" s="18" customFormat="1" ht="15.75" x14ac:dyDescent="0.25">
      <c r="A37" s="31"/>
      <c r="B37" s="37" t="s">
        <v>66</v>
      </c>
      <c r="C37" s="32"/>
      <c r="D37" s="31" t="s">
        <v>16</v>
      </c>
      <c r="E37" s="31"/>
      <c r="F37" s="36">
        <v>2</v>
      </c>
      <c r="G37" s="34">
        <v>120</v>
      </c>
      <c r="H37" s="27"/>
    </row>
    <row r="38" spans="1:13" s="12" customFormat="1" ht="15.75" x14ac:dyDescent="0.25">
      <c r="A38" s="31"/>
      <c r="B38" s="37" t="s">
        <v>91</v>
      </c>
      <c r="C38" s="32"/>
      <c r="D38" s="31" t="s">
        <v>16</v>
      </c>
      <c r="E38" s="31"/>
      <c r="F38" s="36">
        <v>2</v>
      </c>
      <c r="G38" s="34">
        <v>120</v>
      </c>
      <c r="H38" s="27"/>
      <c r="I38" s="20"/>
    </row>
    <row r="39" spans="1:13" s="12" customFormat="1" ht="15.75" x14ac:dyDescent="0.25">
      <c r="A39" s="31"/>
      <c r="B39" s="35" t="s">
        <v>55</v>
      </c>
      <c r="C39" s="32"/>
      <c r="D39" s="31" t="s">
        <v>16</v>
      </c>
      <c r="E39" s="31"/>
      <c r="F39" s="36">
        <v>1</v>
      </c>
      <c r="G39" s="34">
        <v>15</v>
      </c>
      <c r="H39" s="27"/>
      <c r="I39" s="20"/>
    </row>
    <row r="40" spans="1:13" s="16" customFormat="1" ht="15.75" x14ac:dyDescent="0.25">
      <c r="A40" s="31">
        <v>1</v>
      </c>
      <c r="B40" s="60" t="s">
        <v>31</v>
      </c>
      <c r="C40" s="40"/>
      <c r="D40" s="31" t="s">
        <v>16</v>
      </c>
      <c r="E40" s="31"/>
      <c r="F40" s="19">
        <f>SUM(F41:F41)</f>
        <v>0</v>
      </c>
      <c r="G40" s="41">
        <f>SUM(G41:G41)</f>
        <v>0</v>
      </c>
      <c r="H40" s="8"/>
    </row>
    <row r="41" spans="1:13" s="9" customFormat="1" ht="15.75" x14ac:dyDescent="0.25">
      <c r="A41" s="31"/>
      <c r="B41" s="35" t="s">
        <v>58</v>
      </c>
      <c r="C41" s="32"/>
      <c r="D41" s="31" t="s">
        <v>16</v>
      </c>
      <c r="E41" s="31"/>
      <c r="F41" s="36"/>
      <c r="G41" s="34"/>
      <c r="H41" s="23"/>
    </row>
    <row r="42" spans="1:13" s="16" customFormat="1" ht="15.75" x14ac:dyDescent="0.25">
      <c r="A42" s="31">
        <v>1</v>
      </c>
      <c r="B42" s="39" t="s">
        <v>6</v>
      </c>
      <c r="C42" s="40"/>
      <c r="D42" s="56" t="s">
        <v>17</v>
      </c>
      <c r="E42" s="56"/>
      <c r="F42" s="19">
        <f>SUM(F43:F46)</f>
        <v>34.5</v>
      </c>
      <c r="G42" s="41">
        <f>SUM(G43:G46)</f>
        <v>30.45</v>
      </c>
      <c r="H42" s="10"/>
    </row>
    <row r="43" spans="1:13" s="9" customFormat="1" ht="15.75" x14ac:dyDescent="0.25">
      <c r="A43" s="31"/>
      <c r="B43" s="35" t="s">
        <v>65</v>
      </c>
      <c r="C43" s="32"/>
      <c r="D43" s="31" t="s">
        <v>15</v>
      </c>
      <c r="E43" s="31"/>
      <c r="F43" s="36">
        <v>1</v>
      </c>
      <c r="G43" s="34">
        <v>5.8</v>
      </c>
      <c r="H43" s="10"/>
    </row>
    <row r="44" spans="1:13" s="9" customFormat="1" ht="15.75" x14ac:dyDescent="0.25">
      <c r="A44" s="31"/>
      <c r="B44" s="35" t="s">
        <v>32</v>
      </c>
      <c r="C44" s="32"/>
      <c r="D44" s="31" t="s">
        <v>17</v>
      </c>
      <c r="E44" s="31"/>
      <c r="F44" s="36">
        <v>30</v>
      </c>
      <c r="G44" s="34">
        <v>17.399999999999999</v>
      </c>
      <c r="H44" s="23"/>
    </row>
    <row r="45" spans="1:13" s="12" customFormat="1" ht="15.75" x14ac:dyDescent="0.25">
      <c r="A45" s="31"/>
      <c r="B45" s="35" t="s">
        <v>74</v>
      </c>
      <c r="C45" s="32"/>
      <c r="D45" s="31" t="s">
        <v>17</v>
      </c>
      <c r="E45" s="31"/>
      <c r="F45" s="33">
        <v>2.5</v>
      </c>
      <c r="G45" s="34">
        <v>1.45</v>
      </c>
      <c r="H45" s="11"/>
      <c r="I45" s="11"/>
      <c r="J45" s="11"/>
      <c r="K45" s="11"/>
      <c r="L45" s="11"/>
      <c r="M45" s="11"/>
    </row>
    <row r="46" spans="1:13" s="9" customFormat="1" ht="15.75" x14ac:dyDescent="0.25">
      <c r="A46" s="31"/>
      <c r="B46" s="35" t="s">
        <v>77</v>
      </c>
      <c r="C46" s="32"/>
      <c r="D46" s="31" t="s">
        <v>15</v>
      </c>
      <c r="E46" s="31"/>
      <c r="F46" s="36">
        <v>1</v>
      </c>
      <c r="G46" s="34">
        <v>5.8</v>
      </c>
      <c r="H46" s="10"/>
    </row>
    <row r="47" spans="1:13" s="16" customFormat="1" ht="15.75" x14ac:dyDescent="0.25">
      <c r="A47" s="31">
        <v>1</v>
      </c>
      <c r="B47" s="39" t="s">
        <v>21</v>
      </c>
      <c r="C47" s="40"/>
      <c r="D47" s="56" t="s">
        <v>14</v>
      </c>
      <c r="E47" s="56"/>
      <c r="F47" s="19">
        <f>SUM(F48:F50)</f>
        <v>3</v>
      </c>
      <c r="G47" s="41">
        <f>SUM(G48:G50)</f>
        <v>218</v>
      </c>
      <c r="H47" s="10"/>
    </row>
    <row r="48" spans="1:13" s="12" customFormat="1" ht="15.75" x14ac:dyDescent="0.25">
      <c r="A48" s="31"/>
      <c r="B48" s="35" t="s">
        <v>46</v>
      </c>
      <c r="C48" s="32"/>
      <c r="D48" s="31" t="s">
        <v>15</v>
      </c>
      <c r="E48" s="31"/>
      <c r="F48" s="36">
        <v>1</v>
      </c>
      <c r="G48" s="34">
        <v>23</v>
      </c>
      <c r="H48" s="24"/>
    </row>
    <row r="49" spans="1:10" s="12" customFormat="1" ht="15.75" x14ac:dyDescent="0.25">
      <c r="A49" s="31"/>
      <c r="B49" s="35" t="s">
        <v>26</v>
      </c>
      <c r="C49" s="32"/>
      <c r="D49" s="31" t="s">
        <v>15</v>
      </c>
      <c r="E49" s="31"/>
      <c r="F49" s="36">
        <v>1</v>
      </c>
      <c r="G49" s="34">
        <v>100</v>
      </c>
      <c r="H49" s="11"/>
    </row>
    <row r="50" spans="1:10" s="16" customFormat="1" ht="15.75" x14ac:dyDescent="0.25">
      <c r="A50" s="31"/>
      <c r="B50" s="35" t="s">
        <v>77</v>
      </c>
      <c r="C50" s="32"/>
      <c r="D50" s="31" t="s">
        <v>15</v>
      </c>
      <c r="E50" s="31"/>
      <c r="F50" s="31">
        <v>1</v>
      </c>
      <c r="G50" s="34">
        <v>95</v>
      </c>
      <c r="H50" s="10"/>
    </row>
    <row r="51" spans="1:10" s="16" customFormat="1" ht="31.5" x14ac:dyDescent="0.25">
      <c r="A51" s="31">
        <v>1</v>
      </c>
      <c r="B51" s="39" t="s">
        <v>42</v>
      </c>
      <c r="C51" s="40"/>
      <c r="D51" s="56" t="s">
        <v>16</v>
      </c>
      <c r="E51" s="56"/>
      <c r="F51" s="19">
        <f>SUM(F52:F52)</f>
        <v>2</v>
      </c>
      <c r="G51" s="41">
        <f>SUM(G52:G52)</f>
        <v>7</v>
      </c>
      <c r="H51" s="10"/>
    </row>
    <row r="52" spans="1:10" s="16" customFormat="1" ht="15.75" x14ac:dyDescent="0.25">
      <c r="A52" s="31"/>
      <c r="B52" s="35" t="s">
        <v>77</v>
      </c>
      <c r="C52" s="32"/>
      <c r="D52" s="31" t="s">
        <v>16</v>
      </c>
      <c r="E52" s="31"/>
      <c r="F52" s="36">
        <v>2</v>
      </c>
      <c r="G52" s="34">
        <v>7</v>
      </c>
      <c r="H52" s="28"/>
    </row>
    <row r="53" spans="1:10" s="16" customFormat="1" ht="15.75" x14ac:dyDescent="0.25">
      <c r="A53" s="31">
        <v>1</v>
      </c>
      <c r="B53" s="39" t="s">
        <v>40</v>
      </c>
      <c r="C53" s="40"/>
      <c r="D53" s="62" t="s">
        <v>18</v>
      </c>
      <c r="E53" s="62"/>
      <c r="F53" s="19">
        <f>SUM(F54:F56)</f>
        <v>3</v>
      </c>
      <c r="G53" s="63">
        <f>SUM(G54:G56)</f>
        <v>54.8</v>
      </c>
      <c r="H53" s="10"/>
    </row>
    <row r="54" spans="1:10" s="12" customFormat="1" ht="15.75" x14ac:dyDescent="0.25">
      <c r="A54" s="31"/>
      <c r="B54" s="37" t="s">
        <v>52</v>
      </c>
      <c r="C54" s="32"/>
      <c r="D54" s="31" t="s">
        <v>15</v>
      </c>
      <c r="E54" s="31"/>
      <c r="F54" s="36">
        <v>1</v>
      </c>
      <c r="G54" s="34">
        <v>4.8</v>
      </c>
      <c r="H54" s="11"/>
      <c r="I54" s="11"/>
      <c r="J54" s="11"/>
    </row>
    <row r="55" spans="1:10" s="12" customFormat="1" ht="15.75" x14ac:dyDescent="0.25">
      <c r="A55" s="31"/>
      <c r="B55" s="37" t="s">
        <v>46</v>
      </c>
      <c r="C55" s="32"/>
      <c r="D55" s="31" t="s">
        <v>15</v>
      </c>
      <c r="E55" s="31"/>
      <c r="F55" s="36">
        <v>1</v>
      </c>
      <c r="G55" s="34">
        <v>20</v>
      </c>
      <c r="H55" s="24"/>
      <c r="I55" s="14"/>
      <c r="J55" s="14"/>
    </row>
    <row r="56" spans="1:10" s="12" customFormat="1" ht="15.75" x14ac:dyDescent="0.25">
      <c r="A56" s="31"/>
      <c r="B56" s="35" t="s">
        <v>38</v>
      </c>
      <c r="C56" s="38"/>
      <c r="D56" s="31" t="s">
        <v>15</v>
      </c>
      <c r="E56" s="31"/>
      <c r="F56" s="31">
        <v>1</v>
      </c>
      <c r="G56" s="34">
        <v>30</v>
      </c>
      <c r="H56" s="28"/>
    </row>
    <row r="57" spans="1:10" s="16" customFormat="1" ht="15.75" x14ac:dyDescent="0.25">
      <c r="A57" s="31">
        <v>1</v>
      </c>
      <c r="B57" s="39" t="s">
        <v>34</v>
      </c>
      <c r="C57" s="64"/>
      <c r="D57" s="62" t="s">
        <v>16</v>
      </c>
      <c r="E57" s="62"/>
      <c r="F57" s="19">
        <f>SUM(F58:F60)</f>
        <v>4</v>
      </c>
      <c r="G57" s="41">
        <f>SUM(G58:G60)</f>
        <v>25</v>
      </c>
      <c r="H57" s="10"/>
    </row>
    <row r="58" spans="1:10" s="9" customFormat="1" ht="15.75" x14ac:dyDescent="0.25">
      <c r="A58" s="31"/>
      <c r="B58" s="35" t="s">
        <v>41</v>
      </c>
      <c r="C58" s="38"/>
      <c r="D58" s="31" t="s">
        <v>16</v>
      </c>
      <c r="E58" s="31"/>
      <c r="F58" s="31">
        <v>2</v>
      </c>
      <c r="G58" s="34">
        <v>10</v>
      </c>
      <c r="H58" s="28"/>
    </row>
    <row r="59" spans="1:10" s="9" customFormat="1" ht="15.75" x14ac:dyDescent="0.25">
      <c r="A59" s="31"/>
      <c r="B59" s="35" t="s">
        <v>46</v>
      </c>
      <c r="C59" s="38"/>
      <c r="D59" s="31" t="s">
        <v>15</v>
      </c>
      <c r="E59" s="31"/>
      <c r="F59" s="31">
        <v>1</v>
      </c>
      <c r="G59" s="34">
        <v>10</v>
      </c>
      <c r="H59" s="23"/>
    </row>
    <row r="60" spans="1:10" s="9" customFormat="1" ht="15.75" x14ac:dyDescent="0.25">
      <c r="A60" s="31"/>
      <c r="B60" s="35" t="s">
        <v>38</v>
      </c>
      <c r="C60" s="38"/>
      <c r="D60" s="31" t="s">
        <v>15</v>
      </c>
      <c r="E60" s="31"/>
      <c r="F60" s="31">
        <v>1</v>
      </c>
      <c r="G60" s="34">
        <v>5</v>
      </c>
      <c r="H60" s="28"/>
    </row>
    <row r="61" spans="1:10" s="16" customFormat="1" ht="15.75" x14ac:dyDescent="0.25">
      <c r="A61" s="31">
        <v>1</v>
      </c>
      <c r="B61" s="39" t="s">
        <v>7</v>
      </c>
      <c r="C61" s="38"/>
      <c r="D61" s="62" t="s">
        <v>16</v>
      </c>
      <c r="E61" s="62"/>
      <c r="F61" s="19">
        <f>SUM(F62:F66)</f>
        <v>6</v>
      </c>
      <c r="G61" s="41">
        <f>SUM(G62:G66)</f>
        <v>56</v>
      </c>
      <c r="H61" s="10"/>
    </row>
    <row r="62" spans="1:10" s="16" customFormat="1" ht="15.75" x14ac:dyDescent="0.25">
      <c r="A62" s="31"/>
      <c r="B62" s="37" t="s">
        <v>48</v>
      </c>
      <c r="C62" s="38"/>
      <c r="D62" s="31" t="s">
        <v>16</v>
      </c>
      <c r="E62" s="31"/>
      <c r="F62" s="36">
        <v>1</v>
      </c>
      <c r="G62" s="34">
        <v>7</v>
      </c>
      <c r="H62" s="10"/>
    </row>
    <row r="63" spans="1:10" s="16" customFormat="1" ht="15.75" x14ac:dyDescent="0.25">
      <c r="A63" s="31"/>
      <c r="B63" s="37" t="s">
        <v>29</v>
      </c>
      <c r="C63" s="38"/>
      <c r="D63" s="31" t="s">
        <v>16</v>
      </c>
      <c r="E63" s="31"/>
      <c r="F63" s="36">
        <v>2</v>
      </c>
      <c r="G63" s="34">
        <v>30</v>
      </c>
      <c r="H63" s="28"/>
    </row>
    <row r="64" spans="1:10" s="16" customFormat="1" ht="15.75" x14ac:dyDescent="0.25">
      <c r="A64" s="31"/>
      <c r="B64" s="37" t="s">
        <v>69</v>
      </c>
      <c r="C64" s="38"/>
      <c r="D64" s="31" t="s">
        <v>16</v>
      </c>
      <c r="E64" s="31"/>
      <c r="F64" s="36">
        <v>1</v>
      </c>
      <c r="G64" s="34">
        <v>5</v>
      </c>
      <c r="H64" s="24"/>
    </row>
    <row r="65" spans="1:9" s="16" customFormat="1" ht="15.75" x14ac:dyDescent="0.25">
      <c r="A65" s="31"/>
      <c r="B65" s="37" t="s">
        <v>41</v>
      </c>
      <c r="C65" s="38"/>
      <c r="D65" s="31" t="s">
        <v>16</v>
      </c>
      <c r="E65" s="31"/>
      <c r="F65" s="36">
        <v>2</v>
      </c>
      <c r="G65" s="34">
        <v>14</v>
      </c>
      <c r="H65" s="28"/>
    </row>
    <row r="66" spans="1:9" s="16" customFormat="1" ht="15.75" x14ac:dyDescent="0.25">
      <c r="A66" s="31"/>
      <c r="B66" s="37" t="s">
        <v>128</v>
      </c>
      <c r="C66" s="38"/>
      <c r="D66" s="31" t="s">
        <v>16</v>
      </c>
      <c r="E66" s="31"/>
      <c r="F66" s="36"/>
      <c r="G66" s="34"/>
      <c r="H66" s="28"/>
    </row>
    <row r="67" spans="1:9" s="16" customFormat="1" ht="15.75" x14ac:dyDescent="0.25">
      <c r="A67" s="31">
        <v>1</v>
      </c>
      <c r="B67" s="39" t="s">
        <v>8</v>
      </c>
      <c r="C67" s="40"/>
      <c r="D67" s="62" t="s">
        <v>15</v>
      </c>
      <c r="E67" s="62"/>
      <c r="F67" s="19">
        <f>SUM(F68:F73)</f>
        <v>7</v>
      </c>
      <c r="G67" s="41">
        <f>SUM(G68:G73)</f>
        <v>74</v>
      </c>
      <c r="H67" s="10"/>
    </row>
    <row r="68" spans="1:9" s="9" customFormat="1" ht="15.75" x14ac:dyDescent="0.25">
      <c r="A68" s="31"/>
      <c r="B68" s="37" t="s">
        <v>68</v>
      </c>
      <c r="C68" s="38"/>
      <c r="D68" s="31" t="s">
        <v>16</v>
      </c>
      <c r="E68" s="31"/>
      <c r="F68" s="31">
        <v>2</v>
      </c>
      <c r="G68" s="34">
        <v>14</v>
      </c>
      <c r="H68" s="24"/>
      <c r="I68" s="15"/>
    </row>
    <row r="69" spans="1:9" s="9" customFormat="1" ht="15.75" x14ac:dyDescent="0.25">
      <c r="A69" s="31"/>
      <c r="B69" s="37" t="s">
        <v>51</v>
      </c>
      <c r="C69" s="38"/>
      <c r="D69" s="31" t="s">
        <v>16</v>
      </c>
      <c r="E69" s="31"/>
      <c r="F69" s="31">
        <v>1</v>
      </c>
      <c r="G69" s="34">
        <v>7</v>
      </c>
      <c r="H69" s="28"/>
      <c r="I69" s="15"/>
    </row>
    <row r="70" spans="1:9" s="9" customFormat="1" ht="15.75" x14ac:dyDescent="0.25">
      <c r="A70" s="31"/>
      <c r="B70" s="37" t="s">
        <v>110</v>
      </c>
      <c r="C70" s="38"/>
      <c r="D70" s="31" t="s">
        <v>16</v>
      </c>
      <c r="E70" s="31"/>
      <c r="F70" s="31"/>
      <c r="G70" s="34"/>
      <c r="H70" s="10"/>
      <c r="I70" s="15"/>
    </row>
    <row r="71" spans="1:9" s="9" customFormat="1" ht="15.75" x14ac:dyDescent="0.25">
      <c r="A71" s="31"/>
      <c r="B71" s="37" t="s">
        <v>26</v>
      </c>
      <c r="C71" s="38"/>
      <c r="D71" s="31" t="s">
        <v>16</v>
      </c>
      <c r="E71" s="31"/>
      <c r="F71" s="31">
        <v>2</v>
      </c>
      <c r="G71" s="34">
        <v>28</v>
      </c>
      <c r="H71" s="8"/>
    </row>
    <row r="72" spans="1:9" s="9" customFormat="1" ht="15.75" x14ac:dyDescent="0.25">
      <c r="A72" s="31"/>
      <c r="B72" s="37" t="s">
        <v>66</v>
      </c>
      <c r="C72" s="38"/>
      <c r="D72" s="31" t="s">
        <v>16</v>
      </c>
      <c r="E72" s="31"/>
      <c r="F72" s="31">
        <v>2</v>
      </c>
      <c r="G72" s="34">
        <v>25</v>
      </c>
      <c r="H72" s="28"/>
    </row>
    <row r="73" spans="1:9" s="9" customFormat="1" ht="15.75" x14ac:dyDescent="0.25">
      <c r="A73" s="31"/>
      <c r="B73" s="37" t="s">
        <v>132</v>
      </c>
      <c r="C73" s="38"/>
      <c r="D73" s="31" t="s">
        <v>16</v>
      </c>
      <c r="E73" s="31"/>
      <c r="F73" s="31"/>
      <c r="G73" s="34"/>
      <c r="H73" s="28"/>
    </row>
    <row r="74" spans="1:9" s="16" customFormat="1" ht="15.75" x14ac:dyDescent="0.25">
      <c r="A74" s="31">
        <v>1</v>
      </c>
      <c r="B74" s="39" t="s">
        <v>62</v>
      </c>
      <c r="C74" s="40"/>
      <c r="D74" s="62" t="s">
        <v>16</v>
      </c>
      <c r="E74" s="62"/>
      <c r="F74" s="19">
        <f>SUM(F75:F76)</f>
        <v>1</v>
      </c>
      <c r="G74" s="41">
        <f>SUM(G75:G76)</f>
        <v>20</v>
      </c>
      <c r="H74" s="10"/>
    </row>
    <row r="75" spans="1:9" s="9" customFormat="1" ht="15.75" x14ac:dyDescent="0.25">
      <c r="A75" s="31"/>
      <c r="B75" s="37" t="s">
        <v>29</v>
      </c>
      <c r="C75" s="32"/>
      <c r="D75" s="31" t="s">
        <v>16</v>
      </c>
      <c r="E75" s="31"/>
      <c r="F75" s="36">
        <v>1</v>
      </c>
      <c r="G75" s="34">
        <v>20</v>
      </c>
      <c r="H75" s="27"/>
      <c r="I75" s="10"/>
    </row>
    <row r="76" spans="1:9" s="9" customFormat="1" ht="15.75" x14ac:dyDescent="0.25">
      <c r="A76" s="31"/>
      <c r="B76" s="37"/>
      <c r="C76" s="32"/>
      <c r="D76" s="31"/>
      <c r="E76" s="31"/>
      <c r="F76" s="36"/>
      <c r="G76" s="34"/>
      <c r="H76" s="27"/>
      <c r="I76" s="10"/>
    </row>
    <row r="77" spans="1:9" s="16" customFormat="1" ht="15.75" x14ac:dyDescent="0.25">
      <c r="A77" s="31">
        <v>1</v>
      </c>
      <c r="B77" s="39" t="s">
        <v>63</v>
      </c>
      <c r="C77" s="40"/>
      <c r="D77" s="56" t="s">
        <v>16</v>
      </c>
      <c r="E77" s="56"/>
      <c r="F77" s="19">
        <f>SUM(F78:F83)</f>
        <v>7</v>
      </c>
      <c r="G77" s="41">
        <f>SUM(G78:G83)</f>
        <v>125</v>
      </c>
      <c r="H77" s="10"/>
    </row>
    <row r="78" spans="1:9" s="16" customFormat="1" ht="15.75" x14ac:dyDescent="0.25">
      <c r="A78" s="31"/>
      <c r="B78" s="35" t="s">
        <v>41</v>
      </c>
      <c r="C78" s="32"/>
      <c r="D78" s="31" t="s">
        <v>15</v>
      </c>
      <c r="E78" s="31"/>
      <c r="F78" s="31">
        <v>1</v>
      </c>
      <c r="G78" s="34">
        <v>15</v>
      </c>
      <c r="H78" s="24"/>
    </row>
    <row r="79" spans="1:9" s="18" customFormat="1" ht="15.75" x14ac:dyDescent="0.25">
      <c r="A79" s="31"/>
      <c r="B79" s="35" t="s">
        <v>45</v>
      </c>
      <c r="C79" s="32"/>
      <c r="D79" s="31" t="s">
        <v>15</v>
      </c>
      <c r="E79" s="31"/>
      <c r="F79" s="31">
        <v>1</v>
      </c>
      <c r="G79" s="34">
        <v>20</v>
      </c>
      <c r="H79" s="24"/>
    </row>
    <row r="80" spans="1:9" s="12" customFormat="1" ht="15.75" x14ac:dyDescent="0.25">
      <c r="A80" s="31"/>
      <c r="B80" s="37" t="s">
        <v>77</v>
      </c>
      <c r="C80" s="32"/>
      <c r="D80" s="31" t="s">
        <v>16</v>
      </c>
      <c r="E80" s="31"/>
      <c r="F80" s="36">
        <v>2</v>
      </c>
      <c r="G80" s="34">
        <v>30</v>
      </c>
      <c r="H80" s="28"/>
    </row>
    <row r="81" spans="1:8" s="12" customFormat="1" ht="15.75" x14ac:dyDescent="0.25">
      <c r="A81" s="31"/>
      <c r="B81" s="37" t="s">
        <v>73</v>
      </c>
      <c r="C81" s="32"/>
      <c r="D81" s="31" t="s">
        <v>16</v>
      </c>
      <c r="E81" s="31"/>
      <c r="F81" s="36">
        <v>1</v>
      </c>
      <c r="G81" s="34">
        <v>20</v>
      </c>
      <c r="H81" s="24"/>
    </row>
    <row r="82" spans="1:8" s="12" customFormat="1" ht="15.75" x14ac:dyDescent="0.25">
      <c r="A82" s="31"/>
      <c r="B82" s="37" t="s">
        <v>64</v>
      </c>
      <c r="C82" s="32"/>
      <c r="D82" s="31" t="s">
        <v>15</v>
      </c>
      <c r="E82" s="31"/>
      <c r="F82" s="36">
        <v>1</v>
      </c>
      <c r="G82" s="34">
        <v>15</v>
      </c>
      <c r="H82" s="23"/>
    </row>
    <row r="83" spans="1:8" s="12" customFormat="1" ht="15.75" x14ac:dyDescent="0.25">
      <c r="A83" s="31"/>
      <c r="B83" s="35" t="s">
        <v>38</v>
      </c>
      <c r="C83" s="32"/>
      <c r="D83" s="31" t="s">
        <v>16</v>
      </c>
      <c r="E83" s="31"/>
      <c r="F83" s="31">
        <v>1</v>
      </c>
      <c r="G83" s="34">
        <v>25</v>
      </c>
      <c r="H83" s="28"/>
    </row>
    <row r="84" spans="1:8" s="16" customFormat="1" ht="15.75" x14ac:dyDescent="0.25">
      <c r="A84" s="31">
        <v>1</v>
      </c>
      <c r="B84" s="39" t="s">
        <v>9</v>
      </c>
      <c r="C84" s="40"/>
      <c r="D84" s="62" t="s">
        <v>15</v>
      </c>
      <c r="E84" s="62"/>
      <c r="F84" s="19">
        <f>SUM(F85:F91)</f>
        <v>12</v>
      </c>
      <c r="G84" s="41">
        <f>SUM(G85:G91)</f>
        <v>102</v>
      </c>
      <c r="H84" s="10"/>
    </row>
    <row r="85" spans="1:8" s="9" customFormat="1" ht="15.75" x14ac:dyDescent="0.25">
      <c r="A85" s="58"/>
      <c r="B85" s="35" t="s">
        <v>56</v>
      </c>
      <c r="C85" s="32"/>
      <c r="D85" s="31" t="s">
        <v>16</v>
      </c>
      <c r="E85" s="31"/>
      <c r="F85" s="36">
        <v>2</v>
      </c>
      <c r="G85" s="34">
        <v>30</v>
      </c>
      <c r="H85" s="24"/>
    </row>
    <row r="86" spans="1:8" s="12" customFormat="1" ht="15.75" x14ac:dyDescent="0.25">
      <c r="A86" s="31"/>
      <c r="B86" s="35" t="s">
        <v>26</v>
      </c>
      <c r="C86" s="32"/>
      <c r="D86" s="31" t="s">
        <v>16</v>
      </c>
      <c r="E86" s="31"/>
      <c r="F86" s="36">
        <v>2</v>
      </c>
      <c r="G86" s="34">
        <v>15</v>
      </c>
      <c r="H86" s="11"/>
    </row>
    <row r="87" spans="1:8" s="12" customFormat="1" ht="15.75" x14ac:dyDescent="0.25">
      <c r="A87" s="31"/>
      <c r="B87" s="37" t="s">
        <v>28</v>
      </c>
      <c r="C87" s="32"/>
      <c r="D87" s="31" t="s">
        <v>16</v>
      </c>
      <c r="E87" s="31"/>
      <c r="F87" s="36">
        <v>2</v>
      </c>
      <c r="G87" s="34">
        <v>14</v>
      </c>
      <c r="H87" s="11"/>
    </row>
    <row r="88" spans="1:8" s="12" customFormat="1" ht="28.5" customHeight="1" x14ac:dyDescent="0.25">
      <c r="A88" s="31"/>
      <c r="B88" s="37" t="s">
        <v>54</v>
      </c>
      <c r="C88" s="32"/>
      <c r="D88" s="31" t="s">
        <v>16</v>
      </c>
      <c r="E88" s="31"/>
      <c r="F88" s="36">
        <v>1</v>
      </c>
      <c r="G88" s="34" t="s">
        <v>27</v>
      </c>
      <c r="H88" s="23"/>
    </row>
    <row r="89" spans="1:8" s="12" customFormat="1" ht="15.75" x14ac:dyDescent="0.25">
      <c r="A89" s="31"/>
      <c r="B89" s="35" t="s">
        <v>24</v>
      </c>
      <c r="C89" s="32"/>
      <c r="D89" s="31" t="s">
        <v>16</v>
      </c>
      <c r="E89" s="31"/>
      <c r="F89" s="36">
        <v>2</v>
      </c>
      <c r="G89" s="34">
        <v>14</v>
      </c>
      <c r="H89" s="28"/>
    </row>
    <row r="90" spans="1:8" s="12" customFormat="1" ht="15.75" x14ac:dyDescent="0.25">
      <c r="A90" s="31"/>
      <c r="B90" s="35" t="s">
        <v>78</v>
      </c>
      <c r="C90" s="32"/>
      <c r="D90" s="31" t="s">
        <v>118</v>
      </c>
      <c r="E90" s="31"/>
      <c r="F90" s="36">
        <v>2</v>
      </c>
      <c r="G90" s="34">
        <v>14</v>
      </c>
      <c r="H90" s="28"/>
    </row>
    <row r="91" spans="1:8" s="12" customFormat="1" ht="15.75" x14ac:dyDescent="0.25">
      <c r="A91" s="31"/>
      <c r="B91" s="37" t="s">
        <v>64</v>
      </c>
      <c r="C91" s="32"/>
      <c r="D91" s="31" t="s">
        <v>16</v>
      </c>
      <c r="E91" s="31"/>
      <c r="F91" s="36">
        <v>1</v>
      </c>
      <c r="G91" s="34">
        <v>15</v>
      </c>
      <c r="H91" s="8"/>
    </row>
    <row r="92" spans="1:8" s="9" customFormat="1" ht="15.75" x14ac:dyDescent="0.25">
      <c r="A92" s="31"/>
      <c r="B92" s="37" t="s">
        <v>123</v>
      </c>
      <c r="C92" s="32"/>
      <c r="D92" s="31" t="s">
        <v>16</v>
      </c>
      <c r="E92" s="31"/>
      <c r="F92" s="36"/>
      <c r="G92" s="34"/>
      <c r="H92" s="10"/>
    </row>
    <row r="93" spans="1:8" s="16" customFormat="1" ht="15.75" x14ac:dyDescent="0.25">
      <c r="A93" s="31">
        <v>1</v>
      </c>
      <c r="B93" s="60" t="s">
        <v>75</v>
      </c>
      <c r="C93" s="40"/>
      <c r="D93" s="31" t="s">
        <v>16</v>
      </c>
      <c r="E93" s="31"/>
      <c r="F93" s="19">
        <f>SUM(F94:F94)</f>
        <v>1</v>
      </c>
      <c r="G93" s="65">
        <f>SUM(G94:G94)</f>
        <v>0</v>
      </c>
      <c r="H93" s="10"/>
    </row>
    <row r="94" spans="1:8" s="16" customFormat="1" ht="15.75" x14ac:dyDescent="0.25">
      <c r="A94" s="31"/>
      <c r="B94" s="35" t="s">
        <v>54</v>
      </c>
      <c r="C94" s="32"/>
      <c r="D94" s="31" t="s">
        <v>16</v>
      </c>
      <c r="E94" s="31"/>
      <c r="F94" s="36">
        <v>1</v>
      </c>
      <c r="G94" s="34" t="s">
        <v>27</v>
      </c>
      <c r="H94" s="28"/>
    </row>
    <row r="95" spans="1:8" s="16" customFormat="1" ht="15.75" x14ac:dyDescent="0.25">
      <c r="A95" s="31">
        <v>1</v>
      </c>
      <c r="B95" s="39" t="s">
        <v>22</v>
      </c>
      <c r="C95" s="40"/>
      <c r="D95" s="62" t="s">
        <v>16</v>
      </c>
      <c r="E95" s="62"/>
      <c r="F95" s="19">
        <f>SUM(F96:F102)</f>
        <v>18</v>
      </c>
      <c r="G95" s="41">
        <f>SUM(G96:G102)</f>
        <v>107</v>
      </c>
      <c r="H95" s="10"/>
    </row>
    <row r="96" spans="1:8" s="16" customFormat="1" ht="15.75" x14ac:dyDescent="0.25">
      <c r="A96" s="31" t="s">
        <v>36</v>
      </c>
      <c r="B96" s="37" t="s">
        <v>109</v>
      </c>
      <c r="C96" s="66"/>
      <c r="D96" s="31" t="s">
        <v>16</v>
      </c>
      <c r="E96" s="31"/>
      <c r="F96" s="36">
        <v>1</v>
      </c>
      <c r="G96" s="34">
        <v>8</v>
      </c>
      <c r="H96" s="10"/>
    </row>
    <row r="97" spans="1:9" s="16" customFormat="1" ht="15.75" x14ac:dyDescent="0.25">
      <c r="A97" s="58" t="s">
        <v>36</v>
      </c>
      <c r="B97" s="37" t="s">
        <v>48</v>
      </c>
      <c r="C97" s="32"/>
      <c r="D97" s="31" t="s">
        <v>16</v>
      </c>
      <c r="E97" s="31"/>
      <c r="F97" s="36">
        <v>3</v>
      </c>
      <c r="G97" s="34">
        <v>30</v>
      </c>
      <c r="H97" s="10"/>
    </row>
    <row r="98" spans="1:9" s="16" customFormat="1" ht="15.75" x14ac:dyDescent="0.25">
      <c r="A98" s="31"/>
      <c r="B98" s="37" t="s">
        <v>67</v>
      </c>
      <c r="C98" s="66"/>
      <c r="D98" s="31" t="s">
        <v>16</v>
      </c>
      <c r="E98" s="31"/>
      <c r="F98" s="36">
        <v>2</v>
      </c>
      <c r="G98" s="34">
        <v>15</v>
      </c>
      <c r="H98" s="10"/>
    </row>
    <row r="99" spans="1:9" s="9" customFormat="1" ht="15.75" x14ac:dyDescent="0.25">
      <c r="A99" s="31"/>
      <c r="B99" s="37" t="s">
        <v>53</v>
      </c>
      <c r="C99" s="32"/>
      <c r="D99" s="31" t="s">
        <v>16</v>
      </c>
      <c r="E99" s="31"/>
      <c r="F99" s="36">
        <v>3</v>
      </c>
      <c r="G99" s="34">
        <v>15</v>
      </c>
      <c r="H99" s="83"/>
      <c r="I99" s="84"/>
    </row>
    <row r="100" spans="1:9" s="9" customFormat="1" ht="15.75" x14ac:dyDescent="0.25">
      <c r="A100" s="31"/>
      <c r="B100" s="37" t="s">
        <v>106</v>
      </c>
      <c r="C100" s="32"/>
      <c r="D100" s="31" t="s">
        <v>16</v>
      </c>
      <c r="E100" s="31"/>
      <c r="F100" s="36">
        <v>7</v>
      </c>
      <c r="G100" s="34">
        <v>25</v>
      </c>
      <c r="H100" s="10"/>
      <c r="I100" s="10"/>
    </row>
    <row r="101" spans="1:9" s="9" customFormat="1" ht="15.75" x14ac:dyDescent="0.25">
      <c r="A101" s="31" t="s">
        <v>36</v>
      </c>
      <c r="B101" s="37" t="s">
        <v>29</v>
      </c>
      <c r="C101" s="32"/>
      <c r="D101" s="31" t="s">
        <v>16</v>
      </c>
      <c r="E101" s="31"/>
      <c r="F101" s="36">
        <v>1</v>
      </c>
      <c r="G101" s="34">
        <v>7</v>
      </c>
      <c r="H101" s="10"/>
      <c r="I101" s="10"/>
    </row>
    <row r="102" spans="1:9" s="9" customFormat="1" ht="15.75" x14ac:dyDescent="0.25">
      <c r="A102" s="31"/>
      <c r="B102" s="37" t="s">
        <v>46</v>
      </c>
      <c r="C102" s="32"/>
      <c r="D102" s="31" t="s">
        <v>16</v>
      </c>
      <c r="E102" s="31"/>
      <c r="F102" s="36">
        <v>1</v>
      </c>
      <c r="G102" s="34">
        <v>7</v>
      </c>
      <c r="H102" s="10"/>
      <c r="I102" s="10"/>
    </row>
    <row r="103" spans="1:9" s="16" customFormat="1" ht="15.75" x14ac:dyDescent="0.25">
      <c r="A103" s="31">
        <v>1</v>
      </c>
      <c r="B103" s="68" t="s">
        <v>19</v>
      </c>
      <c r="C103" s="40"/>
      <c r="D103" s="31"/>
      <c r="E103" s="31"/>
      <c r="F103" s="31"/>
      <c r="G103" s="41">
        <f>G104+G118+G125+G141+G128+G143</f>
        <v>739.05000000000007</v>
      </c>
      <c r="H103" s="8"/>
    </row>
    <row r="104" spans="1:9" s="16" customFormat="1" ht="31.5" x14ac:dyDescent="0.25">
      <c r="A104" s="31">
        <v>1</v>
      </c>
      <c r="B104" s="39" t="s">
        <v>11</v>
      </c>
      <c r="C104" s="40"/>
      <c r="D104" s="62" t="s">
        <v>18</v>
      </c>
      <c r="E104" s="62"/>
      <c r="F104" s="19">
        <f>SUM(F105:F117)</f>
        <v>13</v>
      </c>
      <c r="G104" s="41">
        <f>SUM(G105:G117)</f>
        <v>242</v>
      </c>
      <c r="H104" s="8"/>
    </row>
    <row r="105" spans="1:9" s="18" customFormat="1" ht="15.75" x14ac:dyDescent="0.25">
      <c r="A105" s="31"/>
      <c r="B105" s="35" t="s">
        <v>37</v>
      </c>
      <c r="C105" s="32"/>
      <c r="D105" s="31" t="s">
        <v>15</v>
      </c>
      <c r="E105" s="31"/>
      <c r="F105" s="36">
        <v>1</v>
      </c>
      <c r="G105" s="34">
        <v>30</v>
      </c>
      <c r="H105" s="28"/>
    </row>
    <row r="106" spans="1:9" s="18" customFormat="1" ht="15.75" x14ac:dyDescent="0.25">
      <c r="A106" s="31"/>
      <c r="B106" s="35" t="s">
        <v>115</v>
      </c>
      <c r="C106" s="32"/>
      <c r="D106" s="31" t="s">
        <v>15</v>
      </c>
      <c r="E106" s="31"/>
      <c r="F106" s="36">
        <v>1</v>
      </c>
      <c r="G106" s="34">
        <v>18</v>
      </c>
      <c r="H106" s="28"/>
    </row>
    <row r="107" spans="1:9" s="18" customFormat="1" ht="15.75" x14ac:dyDescent="0.25">
      <c r="A107" s="31"/>
      <c r="B107" s="35" t="s">
        <v>120</v>
      </c>
      <c r="C107" s="32"/>
      <c r="D107" s="31" t="s">
        <v>15</v>
      </c>
      <c r="E107" s="31"/>
      <c r="F107" s="36">
        <v>1</v>
      </c>
      <c r="G107" s="34">
        <v>15</v>
      </c>
      <c r="H107" s="28"/>
    </row>
    <row r="108" spans="1:9" s="18" customFormat="1" ht="15.75" x14ac:dyDescent="0.25">
      <c r="A108" s="31"/>
      <c r="B108" s="35" t="s">
        <v>32</v>
      </c>
      <c r="C108" s="32"/>
      <c r="D108" s="31" t="s">
        <v>15</v>
      </c>
      <c r="E108" s="31"/>
      <c r="F108" s="36">
        <v>1</v>
      </c>
      <c r="G108" s="34">
        <v>8</v>
      </c>
      <c r="H108" s="28"/>
    </row>
    <row r="109" spans="1:9" s="18" customFormat="1" ht="15.75" x14ac:dyDescent="0.25">
      <c r="A109" s="31"/>
      <c r="B109" s="35" t="s">
        <v>78</v>
      </c>
      <c r="C109" s="32"/>
      <c r="D109" s="31" t="s">
        <v>15</v>
      </c>
      <c r="E109" s="31"/>
      <c r="F109" s="36">
        <v>1</v>
      </c>
      <c r="G109" s="34">
        <v>12</v>
      </c>
      <c r="H109" s="13"/>
    </row>
    <row r="110" spans="1:9" s="18" customFormat="1" ht="15.75" x14ac:dyDescent="0.25">
      <c r="A110" s="31"/>
      <c r="B110" s="35" t="s">
        <v>47</v>
      </c>
      <c r="C110" s="32"/>
      <c r="D110" s="31" t="s">
        <v>15</v>
      </c>
      <c r="E110" s="31"/>
      <c r="F110" s="36">
        <v>1</v>
      </c>
      <c r="G110" s="34">
        <v>30</v>
      </c>
      <c r="H110" s="28"/>
    </row>
    <row r="111" spans="1:9" s="18" customFormat="1" ht="15.75" x14ac:dyDescent="0.25">
      <c r="A111" s="31"/>
      <c r="B111" s="35" t="s">
        <v>76</v>
      </c>
      <c r="C111" s="32"/>
      <c r="D111" s="31" t="s">
        <v>15</v>
      </c>
      <c r="E111" s="31"/>
      <c r="F111" s="36">
        <v>1</v>
      </c>
      <c r="G111" s="34">
        <v>45</v>
      </c>
      <c r="H111" s="24"/>
    </row>
    <row r="112" spans="1:9" s="18" customFormat="1" ht="15.75" x14ac:dyDescent="0.25">
      <c r="A112" s="31"/>
      <c r="B112" s="35" t="s">
        <v>121</v>
      </c>
      <c r="C112" s="32"/>
      <c r="D112" s="31" t="s">
        <v>15</v>
      </c>
      <c r="E112" s="31"/>
      <c r="F112" s="36">
        <v>1</v>
      </c>
      <c r="G112" s="34">
        <v>12</v>
      </c>
      <c r="H112" s="24"/>
    </row>
    <row r="113" spans="1:8" s="18" customFormat="1" ht="15.75" x14ac:dyDescent="0.25">
      <c r="A113" s="31"/>
      <c r="B113" s="35" t="s">
        <v>77</v>
      </c>
      <c r="C113" s="32"/>
      <c r="D113" s="31" t="s">
        <v>15</v>
      </c>
      <c r="E113" s="31"/>
      <c r="F113" s="36">
        <v>1</v>
      </c>
      <c r="G113" s="34">
        <v>35</v>
      </c>
      <c r="H113" s="24"/>
    </row>
    <row r="114" spans="1:8" s="18" customFormat="1" ht="15.75" x14ac:dyDescent="0.25">
      <c r="A114" s="31"/>
      <c r="B114" s="35" t="s">
        <v>81</v>
      </c>
      <c r="C114" s="32"/>
      <c r="D114" s="31" t="s">
        <v>15</v>
      </c>
      <c r="E114" s="31"/>
      <c r="F114" s="36">
        <v>1</v>
      </c>
      <c r="G114" s="34">
        <v>9</v>
      </c>
      <c r="H114" s="24"/>
    </row>
    <row r="115" spans="1:8" s="18" customFormat="1" ht="15.75" x14ac:dyDescent="0.25">
      <c r="A115" s="31"/>
      <c r="B115" s="35" t="s">
        <v>103</v>
      </c>
      <c r="C115" s="32"/>
      <c r="D115" s="31" t="s">
        <v>15</v>
      </c>
      <c r="E115" s="31"/>
      <c r="F115" s="36">
        <v>1</v>
      </c>
      <c r="G115" s="34">
        <v>10</v>
      </c>
      <c r="H115" s="24"/>
    </row>
    <row r="116" spans="1:8" s="18" customFormat="1" ht="15.75" x14ac:dyDescent="0.25">
      <c r="A116" s="31"/>
      <c r="B116" s="35" t="s">
        <v>112</v>
      </c>
      <c r="C116" s="32"/>
      <c r="D116" s="31" t="s">
        <v>15</v>
      </c>
      <c r="E116" s="31"/>
      <c r="F116" s="36">
        <v>1</v>
      </c>
      <c r="G116" s="34">
        <v>10</v>
      </c>
      <c r="H116" s="24"/>
    </row>
    <row r="117" spans="1:8" s="18" customFormat="1" ht="15.75" x14ac:dyDescent="0.25">
      <c r="A117" s="31"/>
      <c r="B117" s="35" t="s">
        <v>126</v>
      </c>
      <c r="C117" s="32"/>
      <c r="D117" s="31" t="s">
        <v>15</v>
      </c>
      <c r="E117" s="31"/>
      <c r="F117" s="36">
        <v>1</v>
      </c>
      <c r="G117" s="34">
        <v>8</v>
      </c>
      <c r="H117" s="24"/>
    </row>
    <row r="118" spans="1:8" s="18" customFormat="1" ht="15.75" x14ac:dyDescent="0.25">
      <c r="A118" s="31">
        <v>1</v>
      </c>
      <c r="B118" s="39" t="s">
        <v>20</v>
      </c>
      <c r="C118" s="40"/>
      <c r="D118" s="31" t="s">
        <v>15</v>
      </c>
      <c r="E118" s="31"/>
      <c r="F118" s="19">
        <f>SUM(F119:F121)</f>
        <v>3</v>
      </c>
      <c r="G118" s="41">
        <f>SUM(G119:G121)</f>
        <v>45</v>
      </c>
      <c r="H118" s="11"/>
    </row>
    <row r="119" spans="1:8" s="18" customFormat="1" ht="15.75" x14ac:dyDescent="0.25">
      <c r="A119" s="31"/>
      <c r="B119" s="37" t="s">
        <v>79</v>
      </c>
      <c r="C119" s="40"/>
      <c r="D119" s="31" t="s">
        <v>15</v>
      </c>
      <c r="E119" s="31"/>
      <c r="F119" s="36">
        <v>1</v>
      </c>
      <c r="G119" s="34">
        <v>15</v>
      </c>
      <c r="H119" s="11"/>
    </row>
    <row r="120" spans="1:8" s="12" customFormat="1" ht="15.75" x14ac:dyDescent="0.25">
      <c r="A120" s="31"/>
      <c r="B120" s="37" t="s">
        <v>50</v>
      </c>
      <c r="C120" s="32"/>
      <c r="D120" s="31" t="s">
        <v>15</v>
      </c>
      <c r="E120" s="31"/>
      <c r="F120" s="36">
        <v>1</v>
      </c>
      <c r="G120" s="34">
        <v>15</v>
      </c>
      <c r="H120" s="28"/>
    </row>
    <row r="121" spans="1:8" s="12" customFormat="1" ht="13.5" customHeight="1" x14ac:dyDescent="0.25">
      <c r="A121" s="31"/>
      <c r="B121" s="35" t="s">
        <v>81</v>
      </c>
      <c r="C121" s="32"/>
      <c r="D121" s="31" t="s">
        <v>15</v>
      </c>
      <c r="E121" s="31"/>
      <c r="F121" s="36">
        <v>1</v>
      </c>
      <c r="G121" s="34">
        <v>15</v>
      </c>
      <c r="H121" s="11"/>
    </row>
    <row r="122" spans="1:8" s="16" customFormat="1" ht="15.75" x14ac:dyDescent="0.25">
      <c r="A122" s="31">
        <v>1</v>
      </c>
      <c r="B122" s="60" t="s">
        <v>61</v>
      </c>
      <c r="C122" s="61"/>
      <c r="D122" s="31" t="s">
        <v>17</v>
      </c>
      <c r="E122" s="31"/>
      <c r="F122" s="19">
        <f>SUM(F123:F124)</f>
        <v>2</v>
      </c>
      <c r="G122" s="41">
        <f>SUM(G123:G124)</f>
        <v>17</v>
      </c>
      <c r="H122" s="10"/>
    </row>
    <row r="123" spans="1:8" s="9" customFormat="1" ht="15.75" x14ac:dyDescent="0.25">
      <c r="A123" s="31"/>
      <c r="B123" s="35" t="s">
        <v>29</v>
      </c>
      <c r="C123" s="32"/>
      <c r="D123" s="31" t="s">
        <v>15</v>
      </c>
      <c r="E123" s="31"/>
      <c r="F123" s="36">
        <v>1</v>
      </c>
      <c r="G123" s="34">
        <v>10</v>
      </c>
      <c r="H123" s="24"/>
    </row>
    <row r="124" spans="1:8" s="9" customFormat="1" ht="15.75" x14ac:dyDescent="0.25">
      <c r="A124" s="31"/>
      <c r="B124" s="35" t="s">
        <v>37</v>
      </c>
      <c r="C124" s="32"/>
      <c r="D124" s="31" t="s">
        <v>15</v>
      </c>
      <c r="E124" s="31"/>
      <c r="F124" s="36">
        <v>1</v>
      </c>
      <c r="G124" s="34">
        <v>7</v>
      </c>
      <c r="H124" s="24"/>
    </row>
    <row r="125" spans="1:8" s="16" customFormat="1" ht="15.75" x14ac:dyDescent="0.25">
      <c r="A125" s="31">
        <v>1</v>
      </c>
      <c r="B125" s="39" t="s">
        <v>122</v>
      </c>
      <c r="C125" s="40"/>
      <c r="D125" s="58" t="s">
        <v>16</v>
      </c>
      <c r="E125" s="58"/>
      <c r="F125" s="67">
        <f>SUM(F126:F126)</f>
        <v>4</v>
      </c>
      <c r="G125" s="65">
        <f>SUM(G126:G126)</f>
        <v>6</v>
      </c>
      <c r="H125" s="10"/>
    </row>
    <row r="126" spans="1:8" s="12" customFormat="1" ht="15.75" x14ac:dyDescent="0.25">
      <c r="A126" s="31"/>
      <c r="B126" s="37" t="s">
        <v>44</v>
      </c>
      <c r="C126" s="32"/>
      <c r="D126" s="31" t="s">
        <v>16</v>
      </c>
      <c r="E126" s="31"/>
      <c r="F126" s="36">
        <v>4</v>
      </c>
      <c r="G126" s="34">
        <v>6</v>
      </c>
      <c r="H126" s="24"/>
    </row>
    <row r="127" spans="1:8" s="12" customFormat="1" ht="15.75" x14ac:dyDescent="0.25">
      <c r="A127" s="31"/>
      <c r="B127" s="37" t="s">
        <v>80</v>
      </c>
      <c r="C127" s="32"/>
      <c r="D127" s="31" t="s">
        <v>16</v>
      </c>
      <c r="E127" s="31"/>
      <c r="F127" s="36">
        <v>1</v>
      </c>
      <c r="G127" s="34">
        <v>7</v>
      </c>
      <c r="H127" s="24"/>
    </row>
    <row r="128" spans="1:8" s="16" customFormat="1" ht="31.5" x14ac:dyDescent="0.25">
      <c r="A128" s="58">
        <v>1</v>
      </c>
      <c r="B128" s="39" t="s">
        <v>43</v>
      </c>
      <c r="C128" s="61"/>
      <c r="D128" s="56" t="s">
        <v>16</v>
      </c>
      <c r="E128" s="56"/>
      <c r="F128" s="67">
        <f>SUM(F129:F140)</f>
        <v>12</v>
      </c>
      <c r="G128" s="65">
        <f>SUM(G129:G140)</f>
        <v>180</v>
      </c>
      <c r="H128" s="10"/>
    </row>
    <row r="129" spans="1:8" s="16" customFormat="1" ht="15.75" x14ac:dyDescent="0.25">
      <c r="A129" s="58"/>
      <c r="B129" s="37" t="s">
        <v>113</v>
      </c>
      <c r="C129" s="32"/>
      <c r="D129" s="62" t="s">
        <v>16</v>
      </c>
      <c r="E129" s="62"/>
      <c r="F129" s="69">
        <v>1</v>
      </c>
      <c r="G129" s="34">
        <v>15</v>
      </c>
      <c r="H129" s="10"/>
    </row>
    <row r="130" spans="1:8" s="16" customFormat="1" ht="15.75" x14ac:dyDescent="0.25">
      <c r="A130" s="58"/>
      <c r="B130" s="37" t="s">
        <v>108</v>
      </c>
      <c r="C130" s="32"/>
      <c r="D130" s="62" t="s">
        <v>16</v>
      </c>
      <c r="E130" s="62"/>
      <c r="F130" s="69">
        <v>1</v>
      </c>
      <c r="G130" s="34">
        <v>15</v>
      </c>
      <c r="H130" s="10"/>
    </row>
    <row r="131" spans="1:8" s="16" customFormat="1" ht="15.75" x14ac:dyDescent="0.25">
      <c r="A131" s="58"/>
      <c r="B131" s="37" t="s">
        <v>131</v>
      </c>
      <c r="C131" s="32"/>
      <c r="D131" s="62" t="s">
        <v>16</v>
      </c>
      <c r="E131" s="62"/>
      <c r="F131" s="69">
        <v>1</v>
      </c>
      <c r="G131" s="34">
        <v>15</v>
      </c>
      <c r="H131" s="10"/>
    </row>
    <row r="132" spans="1:8" s="16" customFormat="1" ht="15.75" x14ac:dyDescent="0.25">
      <c r="A132" s="58"/>
      <c r="B132" s="37" t="s">
        <v>101</v>
      </c>
      <c r="C132" s="32"/>
      <c r="D132" s="31" t="s">
        <v>16</v>
      </c>
      <c r="E132" s="31"/>
      <c r="F132" s="36">
        <v>1</v>
      </c>
      <c r="G132" s="34">
        <v>15</v>
      </c>
      <c r="H132" s="10"/>
    </row>
    <row r="133" spans="1:8" s="16" customFormat="1" ht="15.75" x14ac:dyDescent="0.25">
      <c r="A133" s="58"/>
      <c r="B133" s="37" t="s">
        <v>127</v>
      </c>
      <c r="C133" s="32"/>
      <c r="D133" s="31" t="s">
        <v>16</v>
      </c>
      <c r="E133" s="31"/>
      <c r="F133" s="36">
        <v>1</v>
      </c>
      <c r="G133" s="34">
        <v>15</v>
      </c>
      <c r="H133" s="10"/>
    </row>
    <row r="134" spans="1:8" s="16" customFormat="1" ht="15.75" x14ac:dyDescent="0.25">
      <c r="A134" s="58"/>
      <c r="B134" s="37" t="s">
        <v>130</v>
      </c>
      <c r="C134" s="32"/>
      <c r="D134" s="31" t="s">
        <v>16</v>
      </c>
      <c r="E134" s="31"/>
      <c r="F134" s="36">
        <v>1</v>
      </c>
      <c r="G134" s="34">
        <v>15</v>
      </c>
      <c r="H134" s="10"/>
    </row>
    <row r="135" spans="1:8" s="16" customFormat="1" ht="15.75" x14ac:dyDescent="0.25">
      <c r="A135" s="58"/>
      <c r="B135" s="37" t="s">
        <v>102</v>
      </c>
      <c r="C135" s="32"/>
      <c r="D135" s="31" t="s">
        <v>16</v>
      </c>
      <c r="E135" s="31"/>
      <c r="F135" s="36">
        <v>1</v>
      </c>
      <c r="G135" s="34">
        <v>15</v>
      </c>
      <c r="H135" s="10"/>
    </row>
    <row r="136" spans="1:8" s="16" customFormat="1" ht="15.75" x14ac:dyDescent="0.25">
      <c r="A136" s="58"/>
      <c r="B136" s="37" t="s">
        <v>24</v>
      </c>
      <c r="C136" s="32"/>
      <c r="D136" s="31" t="s">
        <v>16</v>
      </c>
      <c r="E136" s="31"/>
      <c r="F136" s="36">
        <v>1</v>
      </c>
      <c r="G136" s="34">
        <v>15</v>
      </c>
      <c r="H136" s="10"/>
    </row>
    <row r="137" spans="1:8" s="16" customFormat="1" ht="15.75" x14ac:dyDescent="0.25">
      <c r="A137" s="58"/>
      <c r="B137" s="37" t="s">
        <v>33</v>
      </c>
      <c r="C137" s="32"/>
      <c r="D137" s="31" t="s">
        <v>16</v>
      </c>
      <c r="E137" s="31"/>
      <c r="F137" s="36">
        <v>1</v>
      </c>
      <c r="G137" s="34">
        <v>15</v>
      </c>
      <c r="H137" s="28"/>
    </row>
    <row r="138" spans="1:8" s="16" customFormat="1" ht="15.75" x14ac:dyDescent="0.25">
      <c r="A138" s="58"/>
      <c r="B138" s="37" t="s">
        <v>80</v>
      </c>
      <c r="C138" s="32"/>
      <c r="D138" s="31" t="s">
        <v>16</v>
      </c>
      <c r="E138" s="31"/>
      <c r="F138" s="36">
        <v>1</v>
      </c>
      <c r="G138" s="34">
        <v>15</v>
      </c>
      <c r="H138" s="8"/>
    </row>
    <row r="139" spans="1:8" s="16" customFormat="1" ht="15.75" x14ac:dyDescent="0.25">
      <c r="A139" s="58"/>
      <c r="B139" s="37" t="s">
        <v>129</v>
      </c>
      <c r="C139" s="32"/>
      <c r="D139" s="31" t="s">
        <v>16</v>
      </c>
      <c r="E139" s="31"/>
      <c r="F139" s="36">
        <v>1</v>
      </c>
      <c r="G139" s="34">
        <v>15</v>
      </c>
      <c r="H139" s="28"/>
    </row>
    <row r="140" spans="1:8" s="16" customFormat="1" ht="15.75" x14ac:dyDescent="0.25">
      <c r="A140" s="58"/>
      <c r="B140" s="37" t="s">
        <v>116</v>
      </c>
      <c r="C140" s="32"/>
      <c r="D140" s="31" t="s">
        <v>16</v>
      </c>
      <c r="E140" s="31"/>
      <c r="F140" s="36">
        <v>1</v>
      </c>
      <c r="G140" s="34">
        <v>15</v>
      </c>
      <c r="H140" s="10"/>
    </row>
    <row r="141" spans="1:8" s="21" customFormat="1" ht="15.75" x14ac:dyDescent="0.25">
      <c r="A141" s="58">
        <v>1</v>
      </c>
      <c r="B141" s="39" t="s">
        <v>10</v>
      </c>
      <c r="C141" s="70"/>
      <c r="D141" s="31"/>
      <c r="E141" s="31"/>
      <c r="F141" s="19"/>
      <c r="G141" s="41"/>
      <c r="H141" s="8"/>
    </row>
    <row r="142" spans="1:8" s="21" customFormat="1" ht="15.75" x14ac:dyDescent="0.25">
      <c r="A142" s="58"/>
      <c r="B142" s="37"/>
      <c r="C142" s="32"/>
      <c r="D142" s="31"/>
      <c r="E142" s="31"/>
      <c r="F142" s="36"/>
      <c r="G142" s="34"/>
      <c r="H142" s="8"/>
    </row>
    <row r="143" spans="1:8" s="22" customFormat="1" ht="31.5" x14ac:dyDescent="0.25">
      <c r="A143" s="58">
        <v>1</v>
      </c>
      <c r="B143" s="39" t="s">
        <v>39</v>
      </c>
      <c r="C143" s="40"/>
      <c r="D143" s="31" t="s">
        <v>15</v>
      </c>
      <c r="E143" s="31"/>
      <c r="F143" s="19">
        <f>SUM(F144:F177)</f>
        <v>34</v>
      </c>
      <c r="G143" s="41">
        <f>SUM(G144:G177)</f>
        <v>266.05000000000007</v>
      </c>
      <c r="H143" s="10"/>
    </row>
    <row r="144" spans="1:8" s="22" customFormat="1" ht="15.75" x14ac:dyDescent="0.25">
      <c r="A144" s="58"/>
      <c r="B144" s="37" t="s">
        <v>82</v>
      </c>
      <c r="C144" s="40"/>
      <c r="D144" s="31" t="s">
        <v>15</v>
      </c>
      <c r="E144" s="31"/>
      <c r="F144" s="36">
        <v>1</v>
      </c>
      <c r="G144" s="34">
        <v>12.15</v>
      </c>
      <c r="H144" s="10"/>
    </row>
    <row r="145" spans="1:8" s="22" customFormat="1" ht="15.75" x14ac:dyDescent="0.25">
      <c r="A145" s="58"/>
      <c r="B145" s="37" t="s">
        <v>100</v>
      </c>
      <c r="C145" s="40"/>
      <c r="D145" s="31" t="s">
        <v>15</v>
      </c>
      <c r="E145" s="31"/>
      <c r="F145" s="36">
        <v>1</v>
      </c>
      <c r="G145" s="34">
        <v>8.0500000000000007</v>
      </c>
      <c r="H145" s="10"/>
    </row>
    <row r="146" spans="1:8" s="22" customFormat="1" ht="15.75" x14ac:dyDescent="0.25">
      <c r="A146" s="58"/>
      <c r="B146" s="37" t="s">
        <v>32</v>
      </c>
      <c r="C146" s="40"/>
      <c r="D146" s="31" t="s">
        <v>15</v>
      </c>
      <c r="E146" s="31"/>
      <c r="F146" s="36">
        <v>1</v>
      </c>
      <c r="G146" s="34">
        <v>8.0500000000000007</v>
      </c>
      <c r="H146" s="10"/>
    </row>
    <row r="147" spans="1:8" s="22" customFormat="1" ht="15.75" x14ac:dyDescent="0.25">
      <c r="A147" s="58"/>
      <c r="B147" s="37" t="s">
        <v>95</v>
      </c>
      <c r="C147" s="40"/>
      <c r="D147" s="31" t="s">
        <v>15</v>
      </c>
      <c r="E147" s="31"/>
      <c r="F147" s="36">
        <v>1</v>
      </c>
      <c r="G147" s="34">
        <v>8.0500000000000007</v>
      </c>
      <c r="H147" s="10"/>
    </row>
    <row r="148" spans="1:8" s="22" customFormat="1" ht="15.75" x14ac:dyDescent="0.25">
      <c r="A148" s="58"/>
      <c r="B148" s="37" t="s">
        <v>99</v>
      </c>
      <c r="C148" s="40"/>
      <c r="D148" s="31" t="s">
        <v>15</v>
      </c>
      <c r="E148" s="31"/>
      <c r="F148" s="36">
        <v>1</v>
      </c>
      <c r="G148" s="34">
        <v>5.8</v>
      </c>
      <c r="H148" s="10"/>
    </row>
    <row r="149" spans="1:8" s="22" customFormat="1" ht="15.75" x14ac:dyDescent="0.25">
      <c r="A149" s="58"/>
      <c r="B149" s="37" t="s">
        <v>41</v>
      </c>
      <c r="C149" s="40"/>
      <c r="D149" s="31" t="s">
        <v>15</v>
      </c>
      <c r="E149" s="31"/>
      <c r="F149" s="36">
        <v>1</v>
      </c>
      <c r="G149" s="34">
        <v>5.8</v>
      </c>
      <c r="H149" s="10"/>
    </row>
    <row r="150" spans="1:8" s="22" customFormat="1" ht="15.75" x14ac:dyDescent="0.25">
      <c r="A150" s="58"/>
      <c r="B150" s="37" t="s">
        <v>46</v>
      </c>
      <c r="C150" s="40"/>
      <c r="D150" s="31" t="s">
        <v>15</v>
      </c>
      <c r="E150" s="31"/>
      <c r="F150" s="36">
        <v>1</v>
      </c>
      <c r="G150" s="34">
        <v>6.5</v>
      </c>
      <c r="H150" s="10"/>
    </row>
    <row r="151" spans="1:8" s="22" customFormat="1" ht="15.75" x14ac:dyDescent="0.25">
      <c r="A151" s="58"/>
      <c r="B151" s="37" t="s">
        <v>37</v>
      </c>
      <c r="C151" s="40"/>
      <c r="D151" s="31" t="s">
        <v>15</v>
      </c>
      <c r="E151" s="31"/>
      <c r="F151" s="36">
        <v>1</v>
      </c>
      <c r="G151" s="34">
        <v>5.8</v>
      </c>
      <c r="H151" s="10"/>
    </row>
    <row r="152" spans="1:8" s="22" customFormat="1" ht="15.75" x14ac:dyDescent="0.25">
      <c r="A152" s="58"/>
      <c r="B152" s="37" t="s">
        <v>29</v>
      </c>
      <c r="C152" s="40"/>
      <c r="D152" s="31" t="s">
        <v>15</v>
      </c>
      <c r="E152" s="31"/>
      <c r="F152" s="36">
        <v>1</v>
      </c>
      <c r="G152" s="34">
        <v>6.5</v>
      </c>
      <c r="H152" s="10"/>
    </row>
    <row r="153" spans="1:8" s="22" customFormat="1" ht="15.75" x14ac:dyDescent="0.25">
      <c r="A153" s="58"/>
      <c r="B153" s="37" t="s">
        <v>96</v>
      </c>
      <c r="C153" s="40"/>
      <c r="D153" s="31" t="s">
        <v>15</v>
      </c>
      <c r="E153" s="31"/>
      <c r="F153" s="36">
        <v>1</v>
      </c>
      <c r="G153" s="34">
        <v>8.5</v>
      </c>
      <c r="H153" s="10"/>
    </row>
    <row r="154" spans="1:8" s="22" customFormat="1" ht="15.75" x14ac:dyDescent="0.25">
      <c r="A154" s="58"/>
      <c r="B154" s="37" t="s">
        <v>97</v>
      </c>
      <c r="C154" s="40"/>
      <c r="D154" s="31" t="s">
        <v>15</v>
      </c>
      <c r="E154" s="31"/>
      <c r="F154" s="36">
        <v>1</v>
      </c>
      <c r="G154" s="34">
        <v>5.8</v>
      </c>
      <c r="H154" s="10"/>
    </row>
    <row r="155" spans="1:8" s="22" customFormat="1" ht="15.75" x14ac:dyDescent="0.25">
      <c r="A155" s="58"/>
      <c r="B155" s="37" t="s">
        <v>98</v>
      </c>
      <c r="C155" s="40"/>
      <c r="D155" s="31" t="s">
        <v>15</v>
      </c>
      <c r="E155" s="31"/>
      <c r="F155" s="36">
        <v>1</v>
      </c>
      <c r="G155" s="34">
        <v>5.8</v>
      </c>
      <c r="H155" s="10"/>
    </row>
    <row r="156" spans="1:8" s="22" customFormat="1" ht="15.75" customHeight="1" x14ac:dyDescent="0.25">
      <c r="A156" s="58"/>
      <c r="B156" s="37" t="s">
        <v>71</v>
      </c>
      <c r="C156" s="40"/>
      <c r="D156" s="31" t="s">
        <v>15</v>
      </c>
      <c r="E156" s="31"/>
      <c r="F156" s="36">
        <v>1</v>
      </c>
      <c r="G156" s="34">
        <v>12.1</v>
      </c>
      <c r="H156" s="10"/>
    </row>
    <row r="157" spans="1:8" s="22" customFormat="1" ht="15.75" x14ac:dyDescent="0.25">
      <c r="A157" s="58"/>
      <c r="B157" s="35" t="s">
        <v>45</v>
      </c>
      <c r="C157" s="40"/>
      <c r="D157" s="31" t="s">
        <v>15</v>
      </c>
      <c r="E157" s="31"/>
      <c r="F157" s="36">
        <v>1</v>
      </c>
      <c r="G157" s="34">
        <v>8.0500000000000007</v>
      </c>
      <c r="H157" s="26"/>
    </row>
    <row r="158" spans="1:8" s="22" customFormat="1" ht="15.75" x14ac:dyDescent="0.25">
      <c r="A158" s="58"/>
      <c r="B158" s="35" t="s">
        <v>83</v>
      </c>
      <c r="C158" s="32"/>
      <c r="D158" s="31" t="s">
        <v>15</v>
      </c>
      <c r="E158" s="31"/>
      <c r="F158" s="36">
        <v>1</v>
      </c>
      <c r="G158" s="34">
        <v>8.0500000000000007</v>
      </c>
      <c r="H158" s="10"/>
    </row>
    <row r="159" spans="1:8" s="22" customFormat="1" ht="15.75" x14ac:dyDescent="0.25">
      <c r="A159" s="58"/>
      <c r="B159" s="35" t="s">
        <v>84</v>
      </c>
      <c r="C159" s="32"/>
      <c r="D159" s="31" t="s">
        <v>15</v>
      </c>
      <c r="E159" s="31"/>
      <c r="F159" s="36">
        <v>1</v>
      </c>
      <c r="G159" s="34">
        <v>8.0500000000000007</v>
      </c>
      <c r="H159" s="10"/>
    </row>
    <row r="160" spans="1:8" s="22" customFormat="1" ht="15.75" x14ac:dyDescent="0.25">
      <c r="A160" s="58"/>
      <c r="B160" s="35" t="s">
        <v>85</v>
      </c>
      <c r="C160" s="32"/>
      <c r="D160" s="31" t="s">
        <v>15</v>
      </c>
      <c r="E160" s="31"/>
      <c r="F160" s="36">
        <v>1</v>
      </c>
      <c r="G160" s="34">
        <v>6.5</v>
      </c>
      <c r="H160" s="10"/>
    </row>
    <row r="161" spans="1:8" s="22" customFormat="1" ht="15.75" x14ac:dyDescent="0.25">
      <c r="A161" s="58"/>
      <c r="B161" s="35" t="s">
        <v>86</v>
      </c>
      <c r="C161" s="32"/>
      <c r="D161" s="31" t="s">
        <v>15</v>
      </c>
      <c r="E161" s="31"/>
      <c r="F161" s="36">
        <v>1</v>
      </c>
      <c r="G161" s="34">
        <v>5.8</v>
      </c>
      <c r="H161" s="10"/>
    </row>
    <row r="162" spans="1:8" s="22" customFormat="1" ht="15.75" x14ac:dyDescent="0.25">
      <c r="A162" s="58"/>
      <c r="B162" s="35" t="s">
        <v>87</v>
      </c>
      <c r="C162" s="32"/>
      <c r="D162" s="31" t="s">
        <v>15</v>
      </c>
      <c r="E162" s="31"/>
      <c r="F162" s="36">
        <v>1</v>
      </c>
      <c r="G162" s="34">
        <v>5.8</v>
      </c>
      <c r="H162" s="10"/>
    </row>
    <row r="163" spans="1:8" s="22" customFormat="1" ht="15.75" x14ac:dyDescent="0.25">
      <c r="A163" s="58"/>
      <c r="B163" s="35" t="s">
        <v>91</v>
      </c>
      <c r="C163" s="32"/>
      <c r="D163" s="31" t="s">
        <v>15</v>
      </c>
      <c r="E163" s="31"/>
      <c r="F163" s="36">
        <v>1</v>
      </c>
      <c r="G163" s="34">
        <v>8.0500000000000007</v>
      </c>
      <c r="H163" s="10"/>
    </row>
    <row r="164" spans="1:8" s="22" customFormat="1" ht="15.75" x14ac:dyDescent="0.25">
      <c r="A164" s="58"/>
      <c r="B164" s="35" t="s">
        <v>92</v>
      </c>
      <c r="C164" s="32"/>
      <c r="D164" s="31" t="s">
        <v>15</v>
      </c>
      <c r="E164" s="31"/>
      <c r="F164" s="36">
        <v>1</v>
      </c>
      <c r="G164" s="34">
        <v>8.0500000000000007</v>
      </c>
      <c r="H164" s="10"/>
    </row>
    <row r="165" spans="1:8" s="22" customFormat="1" ht="15.75" x14ac:dyDescent="0.25">
      <c r="A165" s="58"/>
      <c r="B165" s="35" t="s">
        <v>94</v>
      </c>
      <c r="C165" s="32"/>
      <c r="D165" s="31" t="s">
        <v>15</v>
      </c>
      <c r="E165" s="31"/>
      <c r="F165" s="36">
        <v>1</v>
      </c>
      <c r="G165" s="34">
        <v>5.8</v>
      </c>
      <c r="H165" s="10"/>
    </row>
    <row r="166" spans="1:8" s="22" customFormat="1" ht="15.75" x14ac:dyDescent="0.25">
      <c r="A166" s="58"/>
      <c r="B166" s="35" t="s">
        <v>72</v>
      </c>
      <c r="C166" s="32"/>
      <c r="D166" s="31" t="s">
        <v>15</v>
      </c>
      <c r="E166" s="31"/>
      <c r="F166" s="36">
        <v>1</v>
      </c>
      <c r="G166" s="34">
        <v>10.3</v>
      </c>
      <c r="H166" s="26"/>
    </row>
    <row r="167" spans="1:8" s="22" customFormat="1" ht="15.75" x14ac:dyDescent="0.25">
      <c r="A167" s="58"/>
      <c r="B167" s="35" t="s">
        <v>55</v>
      </c>
      <c r="C167" s="32"/>
      <c r="D167" s="31" t="s">
        <v>15</v>
      </c>
      <c r="E167" s="31"/>
      <c r="F167" s="36">
        <v>1</v>
      </c>
      <c r="G167" s="34">
        <v>10.3</v>
      </c>
      <c r="H167" s="26"/>
    </row>
    <row r="168" spans="1:8" s="22" customFormat="1" ht="15.75" x14ac:dyDescent="0.25">
      <c r="A168" s="58"/>
      <c r="B168" s="35" t="s">
        <v>33</v>
      </c>
      <c r="C168" s="32"/>
      <c r="D168" s="31" t="s">
        <v>15</v>
      </c>
      <c r="E168" s="31"/>
      <c r="F168" s="36">
        <v>1</v>
      </c>
      <c r="G168" s="34">
        <v>10.3</v>
      </c>
      <c r="H168" s="26"/>
    </row>
    <row r="169" spans="1:8" s="22" customFormat="1" ht="15.75" x14ac:dyDescent="0.25">
      <c r="A169" s="58"/>
      <c r="B169" s="35" t="s">
        <v>35</v>
      </c>
      <c r="C169" s="32"/>
      <c r="D169" s="31" t="s">
        <v>15</v>
      </c>
      <c r="E169" s="31"/>
      <c r="F169" s="36">
        <v>1</v>
      </c>
      <c r="G169" s="34">
        <v>10.3</v>
      </c>
      <c r="H169" s="26"/>
    </row>
    <row r="170" spans="1:8" s="22" customFormat="1" ht="15.75" x14ac:dyDescent="0.25">
      <c r="A170" s="58"/>
      <c r="B170" s="35" t="s">
        <v>73</v>
      </c>
      <c r="C170" s="32"/>
      <c r="D170" s="31" t="s">
        <v>15</v>
      </c>
      <c r="E170" s="31"/>
      <c r="F170" s="36">
        <v>1</v>
      </c>
      <c r="G170" s="34">
        <v>6.5</v>
      </c>
      <c r="H170" s="26"/>
    </row>
    <row r="171" spans="1:8" s="22" customFormat="1" ht="15.75" x14ac:dyDescent="0.25">
      <c r="A171" s="58"/>
      <c r="B171" s="35" t="s">
        <v>47</v>
      </c>
      <c r="C171" s="32"/>
      <c r="D171" s="31" t="s">
        <v>15</v>
      </c>
      <c r="E171" s="31"/>
      <c r="F171" s="36">
        <v>1</v>
      </c>
      <c r="G171" s="34">
        <v>6.5</v>
      </c>
      <c r="H171" s="26"/>
    </row>
    <row r="172" spans="1:8" s="22" customFormat="1" ht="15.75" x14ac:dyDescent="0.25">
      <c r="A172" s="58"/>
      <c r="B172" s="35" t="s">
        <v>25</v>
      </c>
      <c r="C172" s="32"/>
      <c r="D172" s="31" t="s">
        <v>15</v>
      </c>
      <c r="E172" s="31"/>
      <c r="F172" s="36">
        <v>1</v>
      </c>
      <c r="G172" s="34">
        <v>16.3</v>
      </c>
      <c r="H172" s="26"/>
    </row>
    <row r="173" spans="1:8" s="22" customFormat="1" ht="15.75" x14ac:dyDescent="0.25">
      <c r="A173" s="58"/>
      <c r="B173" s="35" t="s">
        <v>38</v>
      </c>
      <c r="C173" s="32"/>
      <c r="D173" s="31" t="s">
        <v>15</v>
      </c>
      <c r="E173" s="31"/>
      <c r="F173" s="36">
        <v>1</v>
      </c>
      <c r="G173" s="34">
        <v>6.5</v>
      </c>
      <c r="H173" s="26"/>
    </row>
    <row r="174" spans="1:8" s="22" customFormat="1" ht="15.75" x14ac:dyDescent="0.25">
      <c r="A174" s="58"/>
      <c r="B174" s="35" t="s">
        <v>93</v>
      </c>
      <c r="C174" s="32"/>
      <c r="D174" s="31" t="s">
        <v>15</v>
      </c>
      <c r="E174" s="31"/>
      <c r="F174" s="36">
        <v>1</v>
      </c>
      <c r="G174" s="34">
        <v>6.5</v>
      </c>
      <c r="H174" s="26"/>
    </row>
    <row r="175" spans="1:8" s="22" customFormat="1" ht="15.75" x14ac:dyDescent="0.25">
      <c r="A175" s="58"/>
      <c r="B175" s="35" t="s">
        <v>88</v>
      </c>
      <c r="C175" s="32"/>
      <c r="D175" s="31" t="s">
        <v>15</v>
      </c>
      <c r="E175" s="31"/>
      <c r="F175" s="36">
        <v>1</v>
      </c>
      <c r="G175" s="34">
        <v>6.5</v>
      </c>
      <c r="H175" s="26"/>
    </row>
    <row r="176" spans="1:8" s="22" customFormat="1" ht="15.75" x14ac:dyDescent="0.25">
      <c r="A176" s="58"/>
      <c r="B176" s="35" t="s">
        <v>89</v>
      </c>
      <c r="C176" s="32"/>
      <c r="D176" s="31" t="s">
        <v>15</v>
      </c>
      <c r="E176" s="31"/>
      <c r="F176" s="36">
        <v>1</v>
      </c>
      <c r="G176" s="34">
        <v>6.5</v>
      </c>
      <c r="H176" s="26"/>
    </row>
    <row r="177" spans="1:8" s="22" customFormat="1" ht="15.75" x14ac:dyDescent="0.25">
      <c r="A177" s="58"/>
      <c r="B177" s="35" t="s">
        <v>90</v>
      </c>
      <c r="C177" s="32"/>
      <c r="D177" s="31" t="s">
        <v>15</v>
      </c>
      <c r="E177" s="31"/>
      <c r="F177" s="36">
        <v>1</v>
      </c>
      <c r="G177" s="34">
        <v>6.5</v>
      </c>
      <c r="H177" s="26"/>
    </row>
    <row r="178" spans="1:8" s="16" customFormat="1" ht="15.75" x14ac:dyDescent="0.25">
      <c r="A178" s="31">
        <v>1</v>
      </c>
      <c r="B178" s="72" t="s">
        <v>49</v>
      </c>
      <c r="C178" s="71"/>
      <c r="D178" s="31" t="s">
        <v>16</v>
      </c>
      <c r="E178" s="31"/>
      <c r="F178" s="19"/>
      <c r="G178" s="41">
        <f>SUM(G179:G182)</f>
        <v>21</v>
      </c>
      <c r="H178" s="8"/>
    </row>
    <row r="179" spans="1:8" s="17" customFormat="1" ht="15.75" x14ac:dyDescent="0.25">
      <c r="A179" s="73"/>
      <c r="B179" s="74" t="s">
        <v>29</v>
      </c>
      <c r="C179" s="75"/>
      <c r="D179" s="76" t="s">
        <v>16</v>
      </c>
      <c r="E179" s="76"/>
      <c r="F179" s="31">
        <v>2</v>
      </c>
      <c r="G179" s="34">
        <v>3</v>
      </c>
      <c r="H179" s="24"/>
    </row>
    <row r="180" spans="1:8" s="17" customFormat="1" ht="15.75" x14ac:dyDescent="0.25">
      <c r="A180" s="73"/>
      <c r="B180" s="74" t="s">
        <v>101</v>
      </c>
      <c r="C180" s="75"/>
      <c r="D180" s="76" t="s">
        <v>16</v>
      </c>
      <c r="E180" s="76"/>
      <c r="F180" s="31">
        <v>6</v>
      </c>
      <c r="G180" s="34">
        <v>9</v>
      </c>
      <c r="H180" s="24"/>
    </row>
    <row r="181" spans="1:8" s="17" customFormat="1" ht="15.75" x14ac:dyDescent="0.25">
      <c r="A181" s="73"/>
      <c r="B181" s="74" t="s">
        <v>81</v>
      </c>
      <c r="C181" s="75"/>
      <c r="D181" s="76" t="s">
        <v>16</v>
      </c>
      <c r="E181" s="76"/>
      <c r="F181" s="31">
        <v>2</v>
      </c>
      <c r="G181" s="34">
        <v>3</v>
      </c>
      <c r="H181" s="24"/>
    </row>
    <row r="182" spans="1:8" s="17" customFormat="1" ht="15.75" x14ac:dyDescent="0.25">
      <c r="A182" s="73"/>
      <c r="B182" s="74" t="s">
        <v>47</v>
      </c>
      <c r="C182" s="77"/>
      <c r="D182" s="76" t="s">
        <v>16</v>
      </c>
      <c r="E182" s="76"/>
      <c r="F182" s="31">
        <v>4</v>
      </c>
      <c r="G182" s="34">
        <v>6</v>
      </c>
      <c r="H182" s="24"/>
    </row>
    <row r="183" spans="1:8" s="17" customFormat="1" ht="15.75" x14ac:dyDescent="0.25">
      <c r="A183" s="73"/>
      <c r="B183" s="74"/>
      <c r="C183" s="77"/>
      <c r="D183" s="76"/>
      <c r="E183" s="76"/>
      <c r="F183" s="31"/>
      <c r="G183" s="34"/>
      <c r="H183" s="24"/>
    </row>
    <row r="184" spans="1:8" x14ac:dyDescent="0.2">
      <c r="A184" s="78">
        <v>1</v>
      </c>
      <c r="B184" s="79" t="s">
        <v>23</v>
      </c>
      <c r="C184" s="80"/>
      <c r="D184" s="78"/>
      <c r="E184" s="78"/>
      <c r="F184" s="78"/>
      <c r="G184" s="81">
        <f>G7+G178</f>
        <v>1489.75</v>
      </c>
    </row>
    <row r="185" spans="1:8" s="3" customFormat="1" ht="15.75" x14ac:dyDescent="0.25">
      <c r="A185" s="42"/>
      <c r="B185" s="37"/>
      <c r="C185" s="43"/>
      <c r="D185" s="42"/>
      <c r="E185" s="42"/>
      <c r="F185" s="42"/>
      <c r="G185" s="44"/>
      <c r="H185" s="4"/>
    </row>
    <row r="186" spans="1:8" s="3" customFormat="1" ht="13.5" x14ac:dyDescent="0.25">
      <c r="A186" s="45"/>
      <c r="B186" s="46"/>
      <c r="C186" s="47"/>
      <c r="D186" s="45"/>
      <c r="E186" s="45"/>
      <c r="F186" s="45"/>
      <c r="G186" s="48"/>
      <c r="H186" s="4"/>
    </row>
    <row r="187" spans="1:8" s="3" customFormat="1" ht="13.5" x14ac:dyDescent="0.25">
      <c r="A187" s="45"/>
      <c r="B187" s="46"/>
      <c r="C187" s="47"/>
      <c r="D187" s="45"/>
      <c r="E187" s="45"/>
      <c r="F187" s="45"/>
      <c r="G187" s="48"/>
      <c r="H187" s="4"/>
    </row>
    <row r="188" spans="1:8" x14ac:dyDescent="0.2">
      <c r="A188" s="82" t="s">
        <v>111</v>
      </c>
      <c r="B188" s="82"/>
      <c r="C188" s="82"/>
      <c r="D188" s="82"/>
      <c r="E188" s="82"/>
      <c r="F188" s="82"/>
      <c r="G188" s="82"/>
    </row>
    <row r="189" spans="1:8" ht="9" customHeight="1" x14ac:dyDescent="0.2">
      <c r="C189" s="3"/>
    </row>
    <row r="190" spans="1:8" x14ac:dyDescent="0.2">
      <c r="B190" s="3"/>
      <c r="C190" s="3"/>
    </row>
    <row r="191" spans="1:8" x14ac:dyDescent="0.2">
      <c r="B191" s="49"/>
    </row>
  </sheetData>
  <autoFilter ref="A6:G184" xr:uid="{00000000-0009-0000-0000-000000000000}"/>
  <mergeCells count="11">
    <mergeCell ref="A188:G188"/>
    <mergeCell ref="H99:I99"/>
    <mergeCell ref="A1:G1"/>
    <mergeCell ref="A2:G2"/>
    <mergeCell ref="A3:G3"/>
    <mergeCell ref="C4:C5"/>
    <mergeCell ref="D4:D5"/>
    <mergeCell ref="B4:B5"/>
    <mergeCell ref="A4:A5"/>
    <mergeCell ref="G4:G5"/>
    <mergeCell ref="F4:F5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61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Группа Компаний Комунального Хозяйства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</dc:creator>
  <cp:lastModifiedBy>Наташа Андрианова</cp:lastModifiedBy>
  <cp:lastPrinted>2023-05-11T10:08:22Z</cp:lastPrinted>
  <dcterms:created xsi:type="dcterms:W3CDTF">2010-03-09T05:57:08Z</dcterms:created>
  <dcterms:modified xsi:type="dcterms:W3CDTF">2024-03-20T13:18:32Z</dcterms:modified>
</cp:coreProperties>
</file>