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2.199\хранилище\Андрианова\САЙТ\Новая папка\САЙТ- СТЕНД ДЛя  офиса\2024\"/>
    </mc:Choice>
  </mc:AlternateContent>
  <xr:revisionPtr revIDLastSave="0" documentId="13_ncr:1_{55EC296E-B034-46AA-A57B-1C5A1DF338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Лист1!$A$5:$G$137</definedName>
    <definedName name="_xlnm.Print_Area" localSheetId="0">Лист1!$A$1:$G$141</definedName>
  </definedNames>
  <calcPr calcId="191029"/>
</workbook>
</file>

<file path=xl/calcChain.xml><?xml version="1.0" encoding="utf-8"?>
<calcChain xmlns="http://schemas.openxmlformats.org/spreadsheetml/2006/main">
  <c r="G63" i="1" l="1"/>
  <c r="F63" i="1"/>
  <c r="G70" i="1"/>
  <c r="F70" i="1"/>
  <c r="G77" i="1"/>
  <c r="F77" i="1"/>
  <c r="G85" i="1"/>
  <c r="F85" i="1"/>
  <c r="G91" i="1"/>
  <c r="F91" i="1"/>
  <c r="G101" i="1"/>
  <c r="F101" i="1"/>
  <c r="G53" i="1"/>
  <c r="G45" i="1"/>
  <c r="G40" i="1"/>
  <c r="G33" i="1"/>
  <c r="G23" i="1"/>
  <c r="G18" i="1"/>
  <c r="G7" i="1"/>
  <c r="F96" i="1"/>
  <c r="G96" i="1"/>
  <c r="G15" i="1"/>
  <c r="F23" i="1"/>
  <c r="F33" i="1"/>
  <c r="F29" i="1"/>
  <c r="G29" i="1"/>
  <c r="G135" i="1"/>
  <c r="G59" i="1"/>
  <c r="F59" i="1"/>
  <c r="F7" i="1"/>
  <c r="G6" i="1" l="1"/>
  <c r="F53" i="1"/>
  <c r="F40" i="1" l="1"/>
  <c r="F18" i="1" l="1"/>
  <c r="G93" i="1" l="1"/>
  <c r="G84" i="1" s="1"/>
  <c r="G137" i="1" s="1"/>
  <c r="F93" i="1"/>
  <c r="F45" i="1"/>
</calcChain>
</file>

<file path=xl/sharedStrings.xml><?xml version="1.0" encoding="utf-8"?>
<sst xmlns="http://schemas.openxmlformats.org/spreadsheetml/2006/main" count="252" uniqueCount="111">
  <si>
    <t>№ п/п</t>
  </si>
  <si>
    <t xml:space="preserve">Наименование мероприятий </t>
  </si>
  <si>
    <t>Ед. изм.</t>
  </si>
  <si>
    <t xml:space="preserve">Ремонт кровли </t>
  </si>
  <si>
    <t>шиферной</t>
  </si>
  <si>
    <t>Ремонт межпанельных швов</t>
  </si>
  <si>
    <t>Ремонт козырьков</t>
  </si>
  <si>
    <t xml:space="preserve">Ремонт ступеней  и крылец </t>
  </si>
  <si>
    <t>Ремонт вытяжных труб</t>
  </si>
  <si>
    <t>Смена трубопроводов отопления, ГВС, ХВС</t>
  </si>
  <si>
    <t>Запланиро-ванный объем</t>
  </si>
  <si>
    <t>Запланиро-ванная сумма затрат, тыс. руб</t>
  </si>
  <si>
    <t>м2</t>
  </si>
  <si>
    <t>д</t>
  </si>
  <si>
    <t>шт</t>
  </si>
  <si>
    <t>мп</t>
  </si>
  <si>
    <t>ед.</t>
  </si>
  <si>
    <t xml:space="preserve">  САНТЕХНИЧЕСКИЕ РАБОТЫ, всего</t>
  </si>
  <si>
    <t xml:space="preserve">Смена трубопроводов канализации </t>
  </si>
  <si>
    <t>Ремонт асфальтового покрытия</t>
  </si>
  <si>
    <t>Спилка, подрезка деревьев</t>
  </si>
  <si>
    <t>ВСЕГО ЗАТРАТ ПО РЕМОНТУ</t>
  </si>
  <si>
    <t>ул. Мира д. 25</t>
  </si>
  <si>
    <t>ул. Гагарина д. 7</t>
  </si>
  <si>
    <t>ул. Ким д. 37</t>
  </si>
  <si>
    <t xml:space="preserve">  </t>
  </si>
  <si>
    <t>ул. Лермонтова д. 3</t>
  </si>
  <si>
    <t>Ремонт приямков</t>
  </si>
  <si>
    <t>ул. Школьная д. 13</t>
  </si>
  <si>
    <t>Ремонт  фасадов  и цоколей</t>
  </si>
  <si>
    <t>ул. Мира д. 21</t>
  </si>
  <si>
    <t>Смена, ремонт, окраска   входных дверей в МОП</t>
  </si>
  <si>
    <t>ул. Молодежная д. 3</t>
  </si>
  <si>
    <t>ул. 3 Интернационала д. 67</t>
  </si>
  <si>
    <t>ул. Луговая д. 6</t>
  </si>
  <si>
    <t>ул. Мира д. 23</t>
  </si>
  <si>
    <t>ул. Родниковая д. 45</t>
  </si>
  <si>
    <t>ул. Алексеева д. 8</t>
  </si>
  <si>
    <t>Установка диодного освещения в МОП:</t>
  </si>
  <si>
    <t>ул. Ким д. 5а</t>
  </si>
  <si>
    <t>ул. 6 линия д. 29а</t>
  </si>
  <si>
    <t>ул. 6 Линия д. 28</t>
  </si>
  <si>
    <t>ул. Ким д. 10</t>
  </si>
  <si>
    <t>ул. 5 Линия д. 1а</t>
  </si>
  <si>
    <t>ул. 6 Линия д. 31</t>
  </si>
  <si>
    <t>ул. 3 Интернационала д. 81</t>
  </si>
  <si>
    <t>металлическая</t>
  </si>
  <si>
    <t>Теплоизоляция трубопроводов:</t>
  </si>
  <si>
    <t>Ремонт входов в подъезд:</t>
  </si>
  <si>
    <t>Ремонт входов в подвал:</t>
  </si>
  <si>
    <t>ул. Родниковая д. 50</t>
  </si>
  <si>
    <t>ул. Алексеева д. 3б</t>
  </si>
  <si>
    <t>ул. Шиманаева д. 11</t>
  </si>
  <si>
    <t>ул. Ким д. 6</t>
  </si>
  <si>
    <t>ул. Мира д. 20</t>
  </si>
  <si>
    <t>ул. Алексеева д. 3</t>
  </si>
  <si>
    <t xml:space="preserve">                     </t>
  </si>
  <si>
    <t>ул. Родниковая д. 15</t>
  </si>
  <si>
    <t>ул.Щорса д. 13</t>
  </si>
  <si>
    <t>ул. Молодежная д. 11</t>
  </si>
  <si>
    <t>ул. Молодежная д. 5</t>
  </si>
  <si>
    <t>ул. Мира д. 7</t>
  </si>
  <si>
    <t>ул. Луговая д. 1</t>
  </si>
  <si>
    <t>ул. Мира д. 19</t>
  </si>
  <si>
    <t>ул. Щорса д. 7</t>
  </si>
  <si>
    <t>ул. 6 Линия д. 29а</t>
  </si>
  <si>
    <t xml:space="preserve">Ген. директор                                           А.С. Ильин          </t>
  </si>
  <si>
    <t>Смена запорной арматуры:</t>
  </si>
  <si>
    <t>ул. Щорса д. 3</t>
  </si>
  <si>
    <t>ул. Ульяновская д. 27</t>
  </si>
  <si>
    <t>ул. Новая д. 4</t>
  </si>
  <si>
    <t>ул. Мелиораторов д. 14</t>
  </si>
  <si>
    <t xml:space="preserve"> План работ по содержанию и ремонту ОИ МКд на 2024г.</t>
  </si>
  <si>
    <t>Срок исполнения</t>
  </si>
  <si>
    <t>В плане работ возможны изменения в зависимости от наличия денежных средств на домах (финансового результата за 2023 год),                                                                           результатов весеннего и осеннего осмотров, необходимости проведения непредвиденных работ вследствии аварийных ситуаций,                                                                                      а так же по решению ОСС МКД</t>
  </si>
  <si>
    <t>2-3 кв.</t>
  </si>
  <si>
    <t>2-4 кв.</t>
  </si>
  <si>
    <t>1-4 кв.</t>
  </si>
  <si>
    <t>Ревизия и ремонт оборудования тепл. узлов</t>
  </si>
  <si>
    <t>5 Линия д. 5</t>
  </si>
  <si>
    <t>6 Линия д. 29а</t>
  </si>
  <si>
    <t>7 Ноября д. 4</t>
  </si>
  <si>
    <t>7 Ноября д. 6</t>
  </si>
  <si>
    <t>7 Ноября д. 6а</t>
  </si>
  <si>
    <t>Алексеева д. 3б</t>
  </si>
  <si>
    <t>Ким д.6</t>
  </si>
  <si>
    <t>Ким д. 10</t>
  </si>
  <si>
    <t>Ким д. 12</t>
  </si>
  <si>
    <t>Ким д. 14</t>
  </si>
  <si>
    <t>Ким д. 16</t>
  </si>
  <si>
    <t>Ким д. 18</t>
  </si>
  <si>
    <t>Ким д. 20</t>
  </si>
  <si>
    <t>Ким д. 22</t>
  </si>
  <si>
    <t>Лермонтова д. 3</t>
  </si>
  <si>
    <t>Мира д. 8</t>
  </si>
  <si>
    <t>Мира д. 9</t>
  </si>
  <si>
    <t>Мира д. 25</t>
  </si>
  <si>
    <t>Мира д. 73</t>
  </si>
  <si>
    <t>Гагарина д. 1</t>
  </si>
  <si>
    <t>Гагарина д. 5</t>
  </si>
  <si>
    <t>Луговая д. 6</t>
  </si>
  <si>
    <t>Луговая д. 9</t>
  </si>
  <si>
    <t>Луговая д. 10</t>
  </si>
  <si>
    <t>мкр.Б.Речка, Молодежная д. 3</t>
  </si>
  <si>
    <t>мкр.Б.Речка, Молодежная д. 5</t>
  </si>
  <si>
    <t>мкр.Б.Речка, Молодежная д. 11</t>
  </si>
  <si>
    <t>мкр.Б.Речка, Новая, д 4</t>
  </si>
  <si>
    <t>мкр.Б.Речка, Школьная, д. 3</t>
  </si>
  <si>
    <t>п. Раздолье, ул. Новоселов, д. 4</t>
  </si>
  <si>
    <t>п. Раздолье, ул. Новоселов, д. 6</t>
  </si>
  <si>
    <t>Гидравлическая промывка системы отопления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</si>
</sst>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&quot;р.&quot;_-;\-* #,##0.00&quot;р.&quot;_-;_-* &quot;-&quot;??&quot;р.&quot;_-;_-@_-"/>
    <numFmt numFmtId="165" formatCode="0.00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color indexed="18"/>
      <name val="Times New Roman"/>
      <family val="1"/>
      <charset val="204"/>
    </font>
    <font>
      <b/>
      <sz val="10"/>
      <name val="Verdana"/>
      <family val="2"/>
      <charset val="204"/>
    </font>
    <font>
      <b/>
      <i/>
      <sz val="10"/>
      <color indexed="18"/>
      <name val="Verdana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theme="3" tint="0.39997558519241921"/>
      <name val="Times New Roman"/>
      <family val="1"/>
      <charset val="204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6" fillId="0" borderId="0" xfId="0" applyFont="1"/>
    <xf numFmtId="0" fontId="4" fillId="0" borderId="10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1" fillId="2" borderId="1" xfId="0" applyFont="1" applyFill="1" applyBorder="1" applyAlignment="1">
      <alignment wrapText="1"/>
    </xf>
    <xf numFmtId="0" fontId="11" fillId="2" borderId="1" xfId="0" applyFont="1" applyFill="1" applyBorder="1" applyAlignment="1">
      <alignment horizontal="left" wrapText="1"/>
    </xf>
    <xf numFmtId="0" fontId="8" fillId="2" borderId="0" xfId="0" applyFont="1" applyFill="1" applyAlignment="1">
      <alignment wrapText="1"/>
    </xf>
    <xf numFmtId="0" fontId="8" fillId="2" borderId="0" xfId="0" applyFont="1" applyFill="1" applyAlignment="1">
      <alignment horizontal="left" wrapText="1"/>
    </xf>
    <xf numFmtId="0" fontId="11" fillId="2" borderId="3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right" wrapText="1"/>
    </xf>
    <xf numFmtId="1" fontId="11" fillId="2" borderId="3" xfId="0" applyNumberFormat="1" applyFont="1" applyFill="1" applyBorder="1" applyAlignment="1">
      <alignment horizontal="center" wrapText="1"/>
    </xf>
    <xf numFmtId="165" fontId="11" fillId="2" borderId="3" xfId="0" applyNumberFormat="1" applyFont="1" applyFill="1" applyBorder="1" applyAlignment="1">
      <alignment horizontal="center" wrapText="1"/>
    </xf>
    <xf numFmtId="1" fontId="11" fillId="0" borderId="3" xfId="0" applyNumberFormat="1" applyFont="1" applyBorder="1" applyAlignment="1">
      <alignment horizontal="center" wrapText="1"/>
    </xf>
    <xf numFmtId="0" fontId="11" fillId="2" borderId="0" xfId="0" applyFont="1" applyFill="1" applyAlignment="1">
      <alignment horizontal="left" wrapText="1"/>
    </xf>
    <xf numFmtId="0" fontId="11" fillId="2" borderId="0" xfId="0" applyFont="1" applyFill="1" applyAlignment="1">
      <alignment wrapText="1"/>
    </xf>
    <xf numFmtId="0" fontId="11" fillId="2" borderId="4" xfId="0" applyFont="1" applyFill="1" applyBorder="1" applyAlignment="1">
      <alignment horizontal="right" wrapText="1"/>
    </xf>
    <xf numFmtId="0" fontId="8" fillId="0" borderId="0" xfId="0" applyFont="1" applyAlignment="1">
      <alignment wrapText="1"/>
    </xf>
    <xf numFmtId="165" fontId="11" fillId="0" borderId="3" xfId="0" applyNumberFormat="1" applyFont="1" applyBorder="1" applyAlignment="1">
      <alignment horizontal="center" wrapText="1"/>
    </xf>
    <xf numFmtId="0" fontId="14" fillId="2" borderId="0" xfId="0" applyFont="1" applyFill="1" applyAlignment="1">
      <alignment wrapText="1"/>
    </xf>
    <xf numFmtId="0" fontId="11" fillId="0" borderId="0" xfId="0" applyFont="1" applyAlignment="1">
      <alignment wrapText="1"/>
    </xf>
    <xf numFmtId="0" fontId="11" fillId="0" borderId="3" xfId="0" applyFont="1" applyBorder="1" applyAlignment="1">
      <alignment horizontal="center" wrapText="1"/>
    </xf>
    <xf numFmtId="2" fontId="11" fillId="2" borderId="3" xfId="0" applyNumberFormat="1" applyFont="1" applyFill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wrapText="1"/>
    </xf>
    <xf numFmtId="43" fontId="8" fillId="2" borderId="0" xfId="2" applyFont="1" applyFill="1" applyAlignment="1">
      <alignment wrapText="1"/>
    </xf>
    <xf numFmtId="0" fontId="11" fillId="0" borderId="2" xfId="0" applyFont="1" applyBorder="1" applyAlignment="1">
      <alignment horizontal="right" wrapText="1"/>
    </xf>
    <xf numFmtId="0" fontId="11" fillId="0" borderId="1" xfId="0" applyFont="1" applyBorder="1" applyAlignment="1">
      <alignment horizontal="left" wrapText="1"/>
    </xf>
    <xf numFmtId="0" fontId="11" fillId="0" borderId="1" xfId="0" applyFont="1" applyBorder="1" applyAlignment="1">
      <alignment wrapText="1"/>
    </xf>
    <xf numFmtId="0" fontId="10" fillId="0" borderId="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1" fillId="0" borderId="8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11" fillId="0" borderId="4" xfId="0" applyFont="1" applyBorder="1" applyAlignment="1">
      <alignment horizontal="right" wrapText="1"/>
    </xf>
    <xf numFmtId="43" fontId="11" fillId="0" borderId="1" xfId="2" applyFont="1" applyFill="1" applyBorder="1" applyAlignment="1">
      <alignment horizontal="left" wrapText="1"/>
    </xf>
    <xf numFmtId="43" fontId="11" fillId="2" borderId="4" xfId="2" applyFont="1" applyFill="1" applyBorder="1" applyAlignment="1">
      <alignment horizontal="right" wrapText="1"/>
    </xf>
    <xf numFmtId="43" fontId="11" fillId="2" borderId="3" xfId="2" applyFont="1" applyFill="1" applyBorder="1" applyAlignment="1">
      <alignment horizontal="center" wrapText="1"/>
    </xf>
    <xf numFmtId="0" fontId="12" fillId="0" borderId="2" xfId="0" applyFont="1" applyBorder="1" applyAlignment="1">
      <alignment horizontal="right" wrapText="1"/>
    </xf>
    <xf numFmtId="0" fontId="11" fillId="0" borderId="7" xfId="0" applyFont="1" applyBorder="1" applyAlignment="1">
      <alignment wrapText="1"/>
    </xf>
    <xf numFmtId="0" fontId="11" fillId="0" borderId="2" xfId="0" applyFont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11" fillId="0" borderId="5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1" fillId="0" borderId="9" xfId="0" applyFont="1" applyBorder="1" applyAlignment="1">
      <alignment wrapText="1"/>
    </xf>
    <xf numFmtId="0" fontId="15" fillId="0" borderId="1" xfId="0" applyFont="1" applyBorder="1" applyAlignment="1">
      <alignment horizontal="center"/>
    </xf>
    <xf numFmtId="0" fontId="16" fillId="0" borderId="7" xfId="0" applyFont="1" applyBorder="1"/>
    <xf numFmtId="0" fontId="17" fillId="0" borderId="3" xfId="0" applyFont="1" applyBorder="1" applyAlignment="1">
      <alignment horizontal="center"/>
    </xf>
    <xf numFmtId="0" fontId="15" fillId="0" borderId="10" xfId="0" applyFont="1" applyBorder="1"/>
    <xf numFmtId="0" fontId="18" fillId="0" borderId="10" xfId="0" applyFont="1" applyBorder="1" applyAlignment="1">
      <alignment horizontal="center"/>
    </xf>
    <xf numFmtId="165" fontId="19" fillId="0" borderId="10" xfId="0" applyNumberFormat="1" applyFont="1" applyBorder="1" applyAlignment="1">
      <alignment horizontal="center"/>
    </xf>
    <xf numFmtId="164" fontId="11" fillId="0" borderId="6" xfId="1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20" fillId="0" borderId="3" xfId="0" applyFont="1" applyBorder="1" applyAlignment="1">
      <alignment horizontal="center" wrapText="1"/>
    </xf>
    <xf numFmtId="0" fontId="13" fillId="0" borderId="0" xfId="0" applyFont="1" applyAlignment="1">
      <alignment wrapText="1"/>
    </xf>
    <xf numFmtId="0" fontId="11" fillId="0" borderId="5" xfId="0" applyFont="1" applyBorder="1" applyAlignment="1">
      <alignment horizontal="left" wrapText="1"/>
    </xf>
    <xf numFmtId="0" fontId="11" fillId="2" borderId="5" xfId="0" applyFont="1" applyFill="1" applyBorder="1" applyAlignment="1">
      <alignment horizontal="right" wrapText="1"/>
    </xf>
    <xf numFmtId="2" fontId="11" fillId="0" borderId="3" xfId="0" applyNumberFormat="1" applyFont="1" applyBorder="1" applyAlignment="1">
      <alignment horizontal="center" wrapText="1"/>
    </xf>
    <xf numFmtId="165" fontId="12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8" fillId="0" borderId="0" xfId="0" applyNumberFormat="1" applyFont="1" applyAlignment="1">
      <alignment horizontal="center" wrapText="1"/>
    </xf>
    <xf numFmtId="49" fontId="9" fillId="0" borderId="0" xfId="0" applyNumberFormat="1" applyFont="1" applyAlignment="1">
      <alignment horizont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164" fontId="11" fillId="0" borderId="11" xfId="1" applyFont="1" applyBorder="1" applyAlignment="1">
      <alignment horizontal="center" vertical="center" wrapText="1"/>
    </xf>
    <xf numFmtId="164" fontId="11" fillId="0" borderId="6" xfId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wrapText="1"/>
    </xf>
    <xf numFmtId="0" fontId="21" fillId="0" borderId="5" xfId="0" applyFont="1" applyBorder="1"/>
    <xf numFmtId="165" fontId="21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1" xfId="0" applyFont="1" applyBorder="1" applyAlignment="1">
      <alignment horizontal="center"/>
    </xf>
  </cellXfs>
  <cellStyles count="3">
    <cellStyle name="Денежный" xfId="1" builtinId="4"/>
    <cellStyle name="Обычный" xfId="0" builtinId="0"/>
    <cellStyle name="Финансовый" xfId="2" builtinId="3"/>
  </cellStyles>
  <dxfs count="0"/>
  <tableStyles count="0" defaultTableStyle="TableStyleMedium9" defaultPivotStyle="PivotStyleLight16"/>
  <colors>
    <mruColors>
      <color rgb="FF000099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2"/>
  <sheetViews>
    <sheetView tabSelected="1" topLeftCell="A130" zoomScaleNormal="100" zoomScaleSheetLayoutView="100" workbookViewId="0">
      <selection activeCell="M70" sqref="M70"/>
    </sheetView>
  </sheetViews>
  <sheetFormatPr defaultColWidth="9.140625" defaultRowHeight="12.75" x14ac:dyDescent="0.2"/>
  <cols>
    <col min="1" max="1" width="5.28515625" style="2" customWidth="1"/>
    <col min="2" max="2" width="54.7109375" style="1" customWidth="1"/>
    <col min="3" max="3" width="42.28515625" style="1" customWidth="1"/>
    <col min="4" max="4" width="11" style="2" customWidth="1"/>
    <col min="5" max="5" width="14.85546875" style="2" customWidth="1"/>
    <col min="6" max="6" width="17.28515625" style="2" customWidth="1"/>
    <col min="7" max="7" width="19.42578125" style="2" customWidth="1"/>
    <col min="8" max="16384" width="9.140625" style="1"/>
  </cols>
  <sheetData>
    <row r="1" spans="1:10" ht="15.75" x14ac:dyDescent="0.25">
      <c r="A1" s="71" t="s">
        <v>72</v>
      </c>
      <c r="B1" s="71"/>
      <c r="C1" s="71"/>
      <c r="D1" s="71"/>
      <c r="E1" s="71"/>
      <c r="F1" s="71"/>
      <c r="G1" s="71"/>
    </row>
    <row r="2" spans="1:10" ht="49.5" customHeight="1" x14ac:dyDescent="0.25">
      <c r="A2" s="72" t="s">
        <v>74</v>
      </c>
      <c r="B2" s="73"/>
      <c r="C2" s="73"/>
      <c r="D2" s="73"/>
      <c r="E2" s="73"/>
      <c r="F2" s="73"/>
      <c r="G2" s="73"/>
    </row>
    <row r="3" spans="1:10" s="9" customFormat="1" ht="69" customHeight="1" x14ac:dyDescent="0.2">
      <c r="A3" s="80" t="s">
        <v>0</v>
      </c>
      <c r="B3" s="78" t="s">
        <v>1</v>
      </c>
      <c r="C3" s="74"/>
      <c r="D3" s="76" t="s">
        <v>2</v>
      </c>
      <c r="E3" s="76" t="s">
        <v>73</v>
      </c>
      <c r="F3" s="76" t="s">
        <v>10</v>
      </c>
      <c r="G3" s="76" t="s">
        <v>11</v>
      </c>
      <c r="J3" s="9" t="s">
        <v>25</v>
      </c>
    </row>
    <row r="4" spans="1:10" s="9" customFormat="1" ht="15.75" x14ac:dyDescent="0.2">
      <c r="A4" s="81"/>
      <c r="B4" s="79"/>
      <c r="C4" s="75"/>
      <c r="D4" s="77"/>
      <c r="E4" s="77"/>
      <c r="F4" s="77"/>
      <c r="G4" s="77"/>
    </row>
    <row r="5" spans="1:10" s="9" customFormat="1" ht="15.75" x14ac:dyDescent="0.2">
      <c r="A5" s="61"/>
      <c r="B5" s="37"/>
      <c r="C5" s="38"/>
      <c r="D5" s="39"/>
      <c r="E5" s="39"/>
      <c r="F5" s="39"/>
      <c r="G5" s="39"/>
    </row>
    <row r="6" spans="1:10" s="22" customFormat="1" ht="15.75" x14ac:dyDescent="0.25">
      <c r="A6" s="26"/>
      <c r="B6" s="40" t="s">
        <v>3</v>
      </c>
      <c r="C6" s="29"/>
      <c r="D6" s="26" t="s">
        <v>12</v>
      </c>
      <c r="E6" s="26"/>
      <c r="F6" s="18"/>
      <c r="G6" s="23">
        <f>G7+G15</f>
        <v>50</v>
      </c>
    </row>
    <row r="7" spans="1:10" s="22" customFormat="1" ht="15.75" x14ac:dyDescent="0.25">
      <c r="A7" s="26">
        <v>1</v>
      </c>
      <c r="B7" s="40" t="s">
        <v>4</v>
      </c>
      <c r="C7" s="31"/>
      <c r="D7" s="26" t="s">
        <v>12</v>
      </c>
      <c r="E7" s="14" t="s">
        <v>75</v>
      </c>
      <c r="F7" s="18">
        <f>SUM(F8:F13)</f>
        <v>5</v>
      </c>
      <c r="G7" s="23">
        <f>SUM(G8:G13)</f>
        <v>35</v>
      </c>
    </row>
    <row r="8" spans="1:10" s="12" customFormat="1" ht="15.75" x14ac:dyDescent="0.25">
      <c r="A8" s="14"/>
      <c r="B8" s="10"/>
      <c r="C8" s="15"/>
      <c r="D8" s="14"/>
      <c r="E8" s="14"/>
      <c r="F8" s="16"/>
      <c r="G8" s="17"/>
    </row>
    <row r="9" spans="1:10" s="12" customFormat="1" ht="15.75" customHeight="1" x14ac:dyDescent="0.25">
      <c r="A9" s="14"/>
      <c r="B9" s="33" t="s">
        <v>44</v>
      </c>
      <c r="C9" s="15"/>
      <c r="D9" s="14" t="s">
        <v>13</v>
      </c>
      <c r="E9" s="14" t="s">
        <v>75</v>
      </c>
      <c r="F9" s="16">
        <v>1</v>
      </c>
      <c r="G9" s="17">
        <v>5</v>
      </c>
    </row>
    <row r="10" spans="1:10" s="12" customFormat="1" ht="15.75" x14ac:dyDescent="0.25">
      <c r="A10" s="14"/>
      <c r="B10" s="33" t="s">
        <v>42</v>
      </c>
      <c r="C10" s="15"/>
      <c r="D10" s="14" t="s">
        <v>13</v>
      </c>
      <c r="E10" s="14"/>
      <c r="F10" s="16">
        <v>1</v>
      </c>
      <c r="G10" s="17">
        <v>15</v>
      </c>
    </row>
    <row r="11" spans="1:10" s="12" customFormat="1" ht="15.75" x14ac:dyDescent="0.25">
      <c r="A11" s="14"/>
      <c r="B11" s="33" t="s">
        <v>63</v>
      </c>
      <c r="C11" s="15"/>
      <c r="D11" s="14" t="s">
        <v>14</v>
      </c>
      <c r="E11" s="14"/>
      <c r="F11" s="16">
        <v>1</v>
      </c>
      <c r="G11" s="17">
        <v>5</v>
      </c>
    </row>
    <row r="12" spans="1:10" s="12" customFormat="1" ht="15.75" x14ac:dyDescent="0.25">
      <c r="A12" s="14"/>
      <c r="B12" s="33" t="s">
        <v>64</v>
      </c>
      <c r="C12" s="15"/>
      <c r="D12" s="14" t="s">
        <v>13</v>
      </c>
      <c r="E12" s="14"/>
      <c r="F12" s="16">
        <v>1</v>
      </c>
      <c r="G12" s="17">
        <v>5</v>
      </c>
      <c r="H12" s="13"/>
    </row>
    <row r="13" spans="1:10" s="12" customFormat="1" ht="15.75" x14ac:dyDescent="0.25">
      <c r="A13" s="14"/>
      <c r="B13" s="33" t="s">
        <v>62</v>
      </c>
      <c r="C13" s="15"/>
      <c r="D13" s="14" t="s">
        <v>13</v>
      </c>
      <c r="E13" s="14"/>
      <c r="F13" s="16">
        <v>1</v>
      </c>
      <c r="G13" s="17">
        <v>5</v>
      </c>
      <c r="H13" s="13"/>
    </row>
    <row r="14" spans="1:10" s="12" customFormat="1" ht="15.75" x14ac:dyDescent="0.25">
      <c r="A14" s="14"/>
      <c r="B14" s="33"/>
      <c r="C14" s="15"/>
      <c r="D14" s="14"/>
      <c r="E14" s="14"/>
      <c r="F14" s="16"/>
      <c r="G14" s="17"/>
      <c r="H14" s="13"/>
    </row>
    <row r="15" spans="1:10" s="20" customFormat="1" ht="15.75" x14ac:dyDescent="0.25">
      <c r="A15" s="14">
        <v>1</v>
      </c>
      <c r="B15" s="40" t="s">
        <v>46</v>
      </c>
      <c r="C15" s="15"/>
      <c r="D15" s="26" t="s">
        <v>12</v>
      </c>
      <c r="E15" s="14" t="s">
        <v>75</v>
      </c>
      <c r="F15" s="16">
        <v>1</v>
      </c>
      <c r="G15" s="23">
        <f>SUM(G16:G17)</f>
        <v>15</v>
      </c>
    </row>
    <row r="16" spans="1:10" s="20" customFormat="1" ht="15.75" x14ac:dyDescent="0.25">
      <c r="A16" s="14"/>
      <c r="B16" s="32" t="s">
        <v>33</v>
      </c>
      <c r="C16" s="15"/>
      <c r="D16" s="14" t="s">
        <v>13</v>
      </c>
      <c r="E16" s="14"/>
      <c r="F16" s="16">
        <v>1</v>
      </c>
      <c r="G16" s="17">
        <v>15</v>
      </c>
    </row>
    <row r="17" spans="1:12" s="20" customFormat="1" ht="15.75" x14ac:dyDescent="0.25">
      <c r="A17" s="14"/>
      <c r="B17" s="32"/>
      <c r="C17" s="15"/>
      <c r="D17" s="14"/>
      <c r="E17" s="14"/>
      <c r="F17" s="16"/>
      <c r="G17" s="23"/>
    </row>
    <row r="18" spans="1:12" s="22" customFormat="1" ht="15.75" x14ac:dyDescent="0.25">
      <c r="A18" s="26">
        <v>1</v>
      </c>
      <c r="B18" s="34" t="s">
        <v>5</v>
      </c>
      <c r="C18" s="29"/>
      <c r="D18" s="26" t="s">
        <v>15</v>
      </c>
      <c r="E18" s="14" t="s">
        <v>75</v>
      </c>
      <c r="F18" s="18">
        <f>SUM(F19:F21)</f>
        <v>33.5</v>
      </c>
      <c r="G18" s="23">
        <f>SUM(G19:G21)</f>
        <v>20.589999999999996</v>
      </c>
    </row>
    <row r="19" spans="1:12" s="12" customFormat="1" ht="15.75" x14ac:dyDescent="0.25">
      <c r="A19" s="14"/>
      <c r="B19" s="33" t="s">
        <v>51</v>
      </c>
      <c r="C19" s="15"/>
      <c r="D19" s="14" t="s">
        <v>13</v>
      </c>
      <c r="E19" s="14"/>
      <c r="F19" s="16">
        <v>1</v>
      </c>
      <c r="G19" s="17">
        <v>1.74</v>
      </c>
    </row>
    <row r="20" spans="1:12" s="12" customFormat="1" ht="15.75" x14ac:dyDescent="0.25">
      <c r="A20" s="14"/>
      <c r="B20" s="33" t="s">
        <v>26</v>
      </c>
      <c r="C20" s="15"/>
      <c r="D20" s="14" t="s">
        <v>15</v>
      </c>
      <c r="E20" s="14"/>
      <c r="F20" s="16">
        <v>30</v>
      </c>
      <c r="G20" s="17">
        <v>17.399999999999999</v>
      </c>
    </row>
    <row r="21" spans="1:12" s="20" customFormat="1" ht="15.75" x14ac:dyDescent="0.25">
      <c r="A21" s="14"/>
      <c r="B21" s="33" t="s">
        <v>58</v>
      </c>
      <c r="C21" s="15"/>
      <c r="D21" s="14" t="s">
        <v>15</v>
      </c>
      <c r="E21" s="14"/>
      <c r="F21" s="27">
        <v>2.5</v>
      </c>
      <c r="G21" s="17">
        <v>1.45</v>
      </c>
      <c r="H21" s="19"/>
      <c r="I21" s="19"/>
      <c r="J21" s="19"/>
      <c r="K21" s="19"/>
      <c r="L21" s="19"/>
    </row>
    <row r="22" spans="1:12" s="20" customFormat="1" ht="15.75" x14ac:dyDescent="0.25">
      <c r="A22" s="14"/>
      <c r="B22" s="33" t="s">
        <v>56</v>
      </c>
      <c r="C22" s="15"/>
      <c r="D22" s="14"/>
      <c r="E22" s="14"/>
      <c r="F22" s="16"/>
      <c r="G22" s="17"/>
    </row>
    <row r="23" spans="1:12" s="22" customFormat="1" ht="15.75" x14ac:dyDescent="0.25">
      <c r="A23" s="26">
        <v>1</v>
      </c>
      <c r="B23" s="34" t="s">
        <v>19</v>
      </c>
      <c r="C23" s="29"/>
      <c r="D23" s="26" t="s">
        <v>12</v>
      </c>
      <c r="E23" s="14" t="s">
        <v>75</v>
      </c>
      <c r="F23" s="18">
        <f>SUM(F24:F27)</f>
        <v>4</v>
      </c>
      <c r="G23" s="23">
        <f>SUM(G24:G27)</f>
        <v>355</v>
      </c>
    </row>
    <row r="24" spans="1:12" s="20" customFormat="1" ht="15.75" x14ac:dyDescent="0.25">
      <c r="A24" s="14"/>
      <c r="B24" s="33" t="s">
        <v>43</v>
      </c>
      <c r="C24" s="15"/>
      <c r="D24" s="14" t="s">
        <v>13</v>
      </c>
      <c r="E24" s="14"/>
      <c r="F24" s="16">
        <v>1</v>
      </c>
      <c r="G24" s="17">
        <v>125</v>
      </c>
    </row>
    <row r="25" spans="1:12" s="20" customFormat="1" ht="15.75" x14ac:dyDescent="0.25">
      <c r="A25" s="14"/>
      <c r="B25" s="33" t="s">
        <v>53</v>
      </c>
      <c r="C25" s="15"/>
      <c r="D25" s="14" t="s">
        <v>13</v>
      </c>
      <c r="E25" s="14"/>
      <c r="F25" s="16">
        <v>1</v>
      </c>
      <c r="G25" s="17">
        <v>100</v>
      </c>
    </row>
    <row r="26" spans="1:12" s="20" customFormat="1" ht="15.75" x14ac:dyDescent="0.25">
      <c r="A26" s="14"/>
      <c r="B26" s="33" t="s">
        <v>45</v>
      </c>
      <c r="C26" s="15"/>
      <c r="D26" s="14" t="s">
        <v>13</v>
      </c>
      <c r="E26" s="14"/>
      <c r="F26" s="16">
        <v>1</v>
      </c>
      <c r="G26" s="17">
        <v>70</v>
      </c>
    </row>
    <row r="27" spans="1:12" s="20" customFormat="1" ht="15.75" x14ac:dyDescent="0.25">
      <c r="A27" s="14"/>
      <c r="B27" s="33" t="s">
        <v>28</v>
      </c>
      <c r="C27" s="15"/>
      <c r="D27" s="14" t="s">
        <v>13</v>
      </c>
      <c r="E27" s="14"/>
      <c r="F27" s="16">
        <v>1</v>
      </c>
      <c r="G27" s="17">
        <v>60</v>
      </c>
    </row>
    <row r="28" spans="1:12" s="20" customFormat="1" ht="15.75" x14ac:dyDescent="0.25">
      <c r="A28" s="14"/>
      <c r="B28" s="33"/>
      <c r="C28" s="15"/>
      <c r="D28" s="14"/>
      <c r="E28" s="14"/>
      <c r="F28" s="16"/>
      <c r="G28" s="17"/>
    </row>
    <row r="29" spans="1:12" s="22" customFormat="1" ht="31.5" x14ac:dyDescent="0.25">
      <c r="A29" s="26">
        <v>1</v>
      </c>
      <c r="B29" s="34" t="s">
        <v>31</v>
      </c>
      <c r="C29" s="29"/>
      <c r="D29" s="26" t="s">
        <v>14</v>
      </c>
      <c r="E29" s="14" t="s">
        <v>75</v>
      </c>
      <c r="F29" s="18">
        <f>SUM(F30:F31)</f>
        <v>2</v>
      </c>
      <c r="G29" s="23">
        <f>SUM(G30:G31)</f>
        <v>60</v>
      </c>
    </row>
    <row r="30" spans="1:12" s="22" customFormat="1" ht="15.75" x14ac:dyDescent="0.25">
      <c r="A30" s="26"/>
      <c r="B30" s="33" t="s">
        <v>55</v>
      </c>
      <c r="C30" s="31"/>
      <c r="D30" s="26" t="s">
        <v>14</v>
      </c>
      <c r="E30" s="26"/>
      <c r="F30" s="18">
        <v>1</v>
      </c>
      <c r="G30" s="23">
        <v>30</v>
      </c>
    </row>
    <row r="31" spans="1:12" s="22" customFormat="1" ht="15.75" x14ac:dyDescent="0.25">
      <c r="A31" s="26"/>
      <c r="B31" s="33" t="s">
        <v>45</v>
      </c>
      <c r="C31" s="31"/>
      <c r="D31" s="26" t="s">
        <v>14</v>
      </c>
      <c r="E31" s="26"/>
      <c r="F31" s="18">
        <v>1</v>
      </c>
      <c r="G31" s="23">
        <v>30</v>
      </c>
    </row>
    <row r="32" spans="1:12" s="22" customFormat="1" ht="15.75" x14ac:dyDescent="0.25">
      <c r="A32" s="26"/>
      <c r="B32" s="33"/>
      <c r="C32" s="31"/>
      <c r="D32" s="26"/>
      <c r="E32" s="26"/>
      <c r="F32" s="18"/>
      <c r="G32" s="23"/>
    </row>
    <row r="33" spans="1:9" s="22" customFormat="1" ht="15.75" x14ac:dyDescent="0.25">
      <c r="A33" s="26">
        <v>1</v>
      </c>
      <c r="B33" s="34" t="s">
        <v>29</v>
      </c>
      <c r="C33" s="29"/>
      <c r="D33" s="26" t="s">
        <v>16</v>
      </c>
      <c r="E33" s="14" t="s">
        <v>76</v>
      </c>
      <c r="F33" s="18">
        <f>SUM(F34:F38)</f>
        <v>5</v>
      </c>
      <c r="G33" s="68">
        <f>SUM(G34:G38)</f>
        <v>196.8</v>
      </c>
    </row>
    <row r="34" spans="1:9" s="20" customFormat="1" ht="15.75" x14ac:dyDescent="0.25">
      <c r="A34" s="14"/>
      <c r="B34" s="32" t="s">
        <v>37</v>
      </c>
      <c r="C34" s="15"/>
      <c r="D34" s="14" t="s">
        <v>13</v>
      </c>
      <c r="E34" s="14"/>
      <c r="F34" s="16">
        <v>1</v>
      </c>
      <c r="G34" s="17">
        <v>32</v>
      </c>
      <c r="H34" s="19"/>
      <c r="I34" s="19"/>
    </row>
    <row r="35" spans="1:9" s="20" customFormat="1" ht="15.75" x14ac:dyDescent="0.25">
      <c r="A35" s="14"/>
      <c r="B35" s="32" t="s">
        <v>41</v>
      </c>
      <c r="C35" s="15"/>
      <c r="D35" s="14" t="s">
        <v>13</v>
      </c>
      <c r="E35" s="14"/>
      <c r="F35" s="16">
        <v>1</v>
      </c>
      <c r="G35" s="17">
        <v>4.8</v>
      </c>
      <c r="H35" s="19"/>
      <c r="I35" s="19"/>
    </row>
    <row r="36" spans="1:9" s="20" customFormat="1" ht="15.75" x14ac:dyDescent="0.25">
      <c r="A36" s="14"/>
      <c r="B36" s="32" t="s">
        <v>53</v>
      </c>
      <c r="C36" s="15"/>
      <c r="D36" s="14" t="s">
        <v>13</v>
      </c>
      <c r="E36" s="14"/>
      <c r="F36" s="16">
        <v>1</v>
      </c>
      <c r="G36" s="23">
        <v>100</v>
      </c>
      <c r="H36" s="35"/>
      <c r="I36" s="35"/>
    </row>
    <row r="37" spans="1:9" s="12" customFormat="1" ht="15.75" x14ac:dyDescent="0.25">
      <c r="A37" s="14"/>
      <c r="B37" s="32" t="s">
        <v>71</v>
      </c>
      <c r="C37" s="21"/>
      <c r="D37" s="14" t="s">
        <v>13</v>
      </c>
      <c r="E37" s="14"/>
      <c r="F37" s="16">
        <v>1</v>
      </c>
      <c r="G37" s="17">
        <v>30</v>
      </c>
      <c r="H37" s="13"/>
      <c r="I37" s="13"/>
    </row>
    <row r="38" spans="1:9" s="12" customFormat="1" ht="15.75" x14ac:dyDescent="0.25">
      <c r="A38" s="14"/>
      <c r="B38" s="33" t="s">
        <v>28</v>
      </c>
      <c r="C38" s="21"/>
      <c r="D38" s="14" t="s">
        <v>13</v>
      </c>
      <c r="E38" s="14"/>
      <c r="F38" s="14">
        <v>1</v>
      </c>
      <c r="G38" s="17">
        <v>30</v>
      </c>
    </row>
    <row r="39" spans="1:9" s="22" customFormat="1" ht="15.75" x14ac:dyDescent="0.25">
      <c r="A39" s="26"/>
      <c r="B39" s="32"/>
      <c r="C39" s="43"/>
      <c r="D39" s="26"/>
      <c r="E39" s="26"/>
      <c r="F39" s="26"/>
      <c r="G39" s="23"/>
    </row>
    <row r="40" spans="1:9" s="22" customFormat="1" ht="15.75" x14ac:dyDescent="0.25">
      <c r="A40" s="26">
        <v>1</v>
      </c>
      <c r="B40" s="34" t="s">
        <v>27</v>
      </c>
      <c r="C40" s="43"/>
      <c r="D40" s="26" t="s">
        <v>14</v>
      </c>
      <c r="E40" s="14" t="s">
        <v>75</v>
      </c>
      <c r="F40" s="18">
        <f>SUM(F41:F43)</f>
        <v>4</v>
      </c>
      <c r="G40" s="23">
        <f>SUM(G41:G43)</f>
        <v>25</v>
      </c>
    </row>
    <row r="41" spans="1:9" s="22" customFormat="1" ht="15.75" x14ac:dyDescent="0.25">
      <c r="A41" s="26"/>
      <c r="B41" s="33" t="s">
        <v>30</v>
      </c>
      <c r="C41" s="44"/>
      <c r="D41" s="26" t="s">
        <v>14</v>
      </c>
      <c r="E41" s="26"/>
      <c r="F41" s="26">
        <v>2</v>
      </c>
      <c r="G41" s="23">
        <v>10</v>
      </c>
    </row>
    <row r="42" spans="1:9" s="22" customFormat="1" ht="15.75" x14ac:dyDescent="0.25">
      <c r="A42" s="26"/>
      <c r="B42" s="33" t="s">
        <v>35</v>
      </c>
      <c r="C42" s="44"/>
      <c r="D42" s="26" t="s">
        <v>13</v>
      </c>
      <c r="E42" s="26"/>
      <c r="F42" s="26">
        <v>1</v>
      </c>
      <c r="G42" s="23">
        <v>10</v>
      </c>
    </row>
    <row r="43" spans="1:9" s="12" customFormat="1" ht="15.75" x14ac:dyDescent="0.25">
      <c r="A43" s="14"/>
      <c r="B43" s="33" t="s">
        <v>28</v>
      </c>
      <c r="C43" s="21"/>
      <c r="D43" s="14" t="s">
        <v>13</v>
      </c>
      <c r="E43" s="14"/>
      <c r="F43" s="14">
        <v>1</v>
      </c>
      <c r="G43" s="17">
        <v>5</v>
      </c>
    </row>
    <row r="44" spans="1:9" s="22" customFormat="1" ht="15.75" x14ac:dyDescent="0.25">
      <c r="A44" s="26"/>
      <c r="B44" s="32"/>
      <c r="C44" s="44"/>
      <c r="D44" s="26"/>
      <c r="E44" s="26"/>
      <c r="F44" s="18"/>
      <c r="G44" s="23"/>
    </row>
    <row r="45" spans="1:9" s="22" customFormat="1" ht="15.75" x14ac:dyDescent="0.25">
      <c r="A45" s="26">
        <v>1</v>
      </c>
      <c r="B45" s="34" t="s">
        <v>6</v>
      </c>
      <c r="C45" s="44"/>
      <c r="D45" s="26" t="s">
        <v>14</v>
      </c>
      <c r="E45" s="14" t="s">
        <v>76</v>
      </c>
      <c r="F45" s="18">
        <f>SUM(F46:F51)</f>
        <v>10</v>
      </c>
      <c r="G45" s="23">
        <f>SUM(G46:G51)</f>
        <v>125</v>
      </c>
    </row>
    <row r="46" spans="1:9" s="22" customFormat="1" ht="15.75" x14ac:dyDescent="0.25">
      <c r="A46" s="14"/>
      <c r="B46" s="32" t="s">
        <v>37</v>
      </c>
      <c r="C46" s="21"/>
      <c r="D46" s="14" t="s">
        <v>14</v>
      </c>
      <c r="E46" s="14"/>
      <c r="F46" s="16">
        <v>1</v>
      </c>
      <c r="G46" s="17">
        <v>7</v>
      </c>
    </row>
    <row r="47" spans="1:9" s="22" customFormat="1" ht="15.75" x14ac:dyDescent="0.25">
      <c r="A47" s="14"/>
      <c r="B47" s="32" t="s">
        <v>24</v>
      </c>
      <c r="C47" s="21"/>
      <c r="D47" s="14" t="s">
        <v>14</v>
      </c>
      <c r="E47" s="14"/>
      <c r="F47" s="16">
        <v>2</v>
      </c>
      <c r="G47" s="17">
        <v>30</v>
      </c>
    </row>
    <row r="48" spans="1:9" s="22" customFormat="1" ht="15.75" x14ac:dyDescent="0.25">
      <c r="A48" s="26"/>
      <c r="B48" s="32" t="s">
        <v>54</v>
      </c>
      <c r="C48" s="44"/>
      <c r="D48" s="26" t="s">
        <v>14</v>
      </c>
      <c r="E48" s="26"/>
      <c r="F48" s="18">
        <v>1</v>
      </c>
      <c r="G48" s="23">
        <v>5</v>
      </c>
    </row>
    <row r="49" spans="1:8" s="22" customFormat="1" ht="15.75" x14ac:dyDescent="0.25">
      <c r="A49" s="26"/>
      <c r="B49" s="32" t="s">
        <v>30</v>
      </c>
      <c r="C49" s="44"/>
      <c r="D49" s="26" t="s">
        <v>14</v>
      </c>
      <c r="E49" s="26"/>
      <c r="F49" s="18">
        <v>2</v>
      </c>
      <c r="G49" s="23">
        <v>15</v>
      </c>
    </row>
    <row r="50" spans="1:8" s="22" customFormat="1" ht="15.75" x14ac:dyDescent="0.25">
      <c r="A50" s="14"/>
      <c r="B50" s="32" t="s">
        <v>45</v>
      </c>
      <c r="C50" s="21"/>
      <c r="D50" s="14" t="s">
        <v>14</v>
      </c>
      <c r="E50" s="14"/>
      <c r="F50" s="16">
        <v>2</v>
      </c>
      <c r="G50" s="17">
        <v>40</v>
      </c>
    </row>
    <row r="51" spans="1:8" s="30" customFormat="1" ht="15.75" x14ac:dyDescent="0.25">
      <c r="A51" s="47"/>
      <c r="B51" s="45" t="s">
        <v>69</v>
      </c>
      <c r="C51" s="46"/>
      <c r="D51" s="47" t="s">
        <v>14</v>
      </c>
      <c r="E51" s="47"/>
      <c r="F51" s="14">
        <v>2</v>
      </c>
      <c r="G51" s="17">
        <v>28</v>
      </c>
    </row>
    <row r="52" spans="1:8" s="65" customFormat="1" ht="15.75" x14ac:dyDescent="0.25">
      <c r="A52" s="64"/>
      <c r="B52" s="33"/>
      <c r="C52" s="31"/>
      <c r="D52" s="26"/>
      <c r="E52" s="26"/>
      <c r="F52" s="26"/>
      <c r="G52" s="23"/>
    </row>
    <row r="53" spans="1:8" s="22" customFormat="1" ht="15.75" x14ac:dyDescent="0.25">
      <c r="A53" s="26">
        <v>1</v>
      </c>
      <c r="B53" s="34" t="s">
        <v>7</v>
      </c>
      <c r="C53" s="29"/>
      <c r="D53" s="26" t="s">
        <v>13</v>
      </c>
      <c r="E53" s="14" t="s">
        <v>75</v>
      </c>
      <c r="F53" s="18">
        <f>SUM(F54:F57)</f>
        <v>6</v>
      </c>
      <c r="G53" s="23">
        <f>SUM(G54:G57)</f>
        <v>67</v>
      </c>
    </row>
    <row r="54" spans="1:8" s="12" customFormat="1" ht="15.75" x14ac:dyDescent="0.25">
      <c r="A54" s="14"/>
      <c r="B54" s="32" t="s">
        <v>40</v>
      </c>
      <c r="C54" s="21"/>
      <c r="D54" s="14" t="s">
        <v>14</v>
      </c>
      <c r="E54" s="14"/>
      <c r="F54" s="14">
        <v>1</v>
      </c>
      <c r="G54" s="17">
        <v>7</v>
      </c>
      <c r="H54" s="36"/>
    </row>
    <row r="55" spans="1:8" s="12" customFormat="1" ht="15.75" x14ac:dyDescent="0.25">
      <c r="A55" s="14"/>
      <c r="B55" s="32" t="s">
        <v>22</v>
      </c>
      <c r="C55" s="21"/>
      <c r="D55" s="14" t="s">
        <v>14</v>
      </c>
      <c r="E55" s="14"/>
      <c r="F55" s="14">
        <v>2</v>
      </c>
      <c r="G55" s="17">
        <v>28</v>
      </c>
      <c r="H55" s="22"/>
    </row>
    <row r="56" spans="1:8" s="12" customFormat="1" ht="15.75" x14ac:dyDescent="0.25">
      <c r="A56" s="14"/>
      <c r="B56" s="32" t="s">
        <v>52</v>
      </c>
      <c r="C56" s="21"/>
      <c r="D56" s="14" t="s">
        <v>14</v>
      </c>
      <c r="E56" s="14"/>
      <c r="F56" s="14">
        <v>2</v>
      </c>
      <c r="G56" s="17">
        <v>25</v>
      </c>
    </row>
    <row r="57" spans="1:8" s="12" customFormat="1" ht="15.75" x14ac:dyDescent="0.25">
      <c r="A57" s="14"/>
      <c r="B57" s="32" t="s">
        <v>68</v>
      </c>
      <c r="C57" s="21"/>
      <c r="D57" s="14" t="s">
        <v>14</v>
      </c>
      <c r="E57" s="14"/>
      <c r="F57" s="14">
        <v>1</v>
      </c>
      <c r="G57" s="17">
        <v>7</v>
      </c>
    </row>
    <row r="58" spans="1:8" s="12" customFormat="1" ht="15.75" x14ac:dyDescent="0.25">
      <c r="A58" s="14"/>
      <c r="B58" s="32"/>
      <c r="C58" s="21"/>
      <c r="D58" s="14"/>
      <c r="E58" s="14"/>
      <c r="F58" s="14"/>
      <c r="G58" s="17"/>
    </row>
    <row r="59" spans="1:8" s="22" customFormat="1" ht="15.75" x14ac:dyDescent="0.25">
      <c r="A59" s="26">
        <v>1</v>
      </c>
      <c r="B59" s="34" t="s">
        <v>48</v>
      </c>
      <c r="C59" s="29"/>
      <c r="D59" s="26" t="s">
        <v>14</v>
      </c>
      <c r="E59" s="14" t="s">
        <v>75</v>
      </c>
      <c r="F59" s="18">
        <f>SUM(F60:F61)</f>
        <v>3</v>
      </c>
      <c r="G59" s="23">
        <f>SUM(G60:G61)</f>
        <v>35</v>
      </c>
    </row>
    <row r="60" spans="1:8" s="12" customFormat="1" ht="15.75" x14ac:dyDescent="0.25">
      <c r="A60" s="14"/>
      <c r="B60" s="32" t="s">
        <v>24</v>
      </c>
      <c r="C60" s="15"/>
      <c r="D60" s="14" t="s">
        <v>14</v>
      </c>
      <c r="E60" s="14"/>
      <c r="F60" s="16">
        <v>1</v>
      </c>
      <c r="G60" s="17">
        <v>20</v>
      </c>
      <c r="H60" s="13"/>
    </row>
    <row r="61" spans="1:8" s="20" customFormat="1" ht="15.75" x14ac:dyDescent="0.25">
      <c r="A61" s="14"/>
      <c r="B61" s="33" t="s">
        <v>36</v>
      </c>
      <c r="C61" s="15"/>
      <c r="D61" s="14" t="s">
        <v>14</v>
      </c>
      <c r="E61" s="14"/>
      <c r="F61" s="16">
        <v>2</v>
      </c>
      <c r="G61" s="17">
        <v>15</v>
      </c>
    </row>
    <row r="62" spans="1:8" s="20" customFormat="1" ht="15.75" x14ac:dyDescent="0.25">
      <c r="A62" s="14"/>
      <c r="B62" s="33"/>
      <c r="C62" s="15"/>
      <c r="D62" s="14"/>
      <c r="E62" s="14"/>
      <c r="F62" s="16"/>
      <c r="G62" s="17"/>
    </row>
    <row r="63" spans="1:8" s="22" customFormat="1" ht="15.75" x14ac:dyDescent="0.25">
      <c r="A63" s="26">
        <v>1</v>
      </c>
      <c r="B63" s="34" t="s">
        <v>49</v>
      </c>
      <c r="C63" s="29"/>
      <c r="D63" s="26" t="s">
        <v>14</v>
      </c>
      <c r="E63" s="14" t="s">
        <v>76</v>
      </c>
      <c r="F63" s="18">
        <f>SUM(F64:F68)</f>
        <v>6</v>
      </c>
      <c r="G63" s="23">
        <f>SUM(G64:G68)</f>
        <v>110</v>
      </c>
    </row>
    <row r="64" spans="1:8" s="22" customFormat="1" ht="15.75" x14ac:dyDescent="0.25">
      <c r="A64" s="14"/>
      <c r="B64" s="33" t="s">
        <v>30</v>
      </c>
      <c r="C64" s="15"/>
      <c r="D64" s="14" t="s">
        <v>13</v>
      </c>
      <c r="E64" s="14"/>
      <c r="F64" s="14">
        <v>1</v>
      </c>
      <c r="G64" s="17">
        <v>15</v>
      </c>
    </row>
    <row r="65" spans="1:7" s="25" customFormat="1" ht="15.75" x14ac:dyDescent="0.25">
      <c r="A65" s="14"/>
      <c r="B65" s="33" t="s">
        <v>33</v>
      </c>
      <c r="C65" s="15"/>
      <c r="D65" s="14" t="s">
        <v>13</v>
      </c>
      <c r="E65" s="14"/>
      <c r="F65" s="14">
        <v>1</v>
      </c>
      <c r="G65" s="17">
        <v>20</v>
      </c>
    </row>
    <row r="66" spans="1:7" s="20" customFormat="1" ht="15.75" x14ac:dyDescent="0.25">
      <c r="A66" s="14"/>
      <c r="B66" s="32" t="s">
        <v>60</v>
      </c>
      <c r="C66" s="15"/>
      <c r="D66" s="14" t="s">
        <v>14</v>
      </c>
      <c r="E66" s="14"/>
      <c r="F66" s="16">
        <v>2</v>
      </c>
      <c r="G66" s="17">
        <v>30</v>
      </c>
    </row>
    <row r="67" spans="1:7" s="20" customFormat="1" ht="15.75" x14ac:dyDescent="0.25">
      <c r="A67" s="14"/>
      <c r="B67" s="32" t="s">
        <v>57</v>
      </c>
      <c r="C67" s="15"/>
      <c r="D67" s="14" t="s">
        <v>14</v>
      </c>
      <c r="E67" s="14"/>
      <c r="F67" s="16">
        <v>1</v>
      </c>
      <c r="G67" s="17">
        <v>20</v>
      </c>
    </row>
    <row r="68" spans="1:7" s="20" customFormat="1" ht="15.75" x14ac:dyDescent="0.25">
      <c r="A68" s="14"/>
      <c r="B68" s="33" t="s">
        <v>28</v>
      </c>
      <c r="C68" s="15"/>
      <c r="D68" s="14" t="s">
        <v>14</v>
      </c>
      <c r="E68" s="14"/>
      <c r="F68" s="14">
        <v>1</v>
      </c>
      <c r="G68" s="17">
        <v>25</v>
      </c>
    </row>
    <row r="69" spans="1:7" s="12" customFormat="1" ht="15.75" x14ac:dyDescent="0.25">
      <c r="A69" s="14"/>
      <c r="B69" s="33"/>
      <c r="C69" s="15"/>
      <c r="D69" s="14"/>
      <c r="E69" s="14"/>
      <c r="F69" s="14"/>
      <c r="G69" s="17"/>
    </row>
    <row r="70" spans="1:7" s="22" customFormat="1" ht="15.75" x14ac:dyDescent="0.25">
      <c r="A70" s="26">
        <v>1</v>
      </c>
      <c r="B70" s="34" t="s">
        <v>8</v>
      </c>
      <c r="C70" s="29"/>
      <c r="D70" s="26" t="s">
        <v>13</v>
      </c>
      <c r="E70" s="14" t="s">
        <v>76</v>
      </c>
      <c r="F70" s="18">
        <f>SUM(F71:F75)</f>
        <v>8</v>
      </c>
      <c r="G70" s="23">
        <f>SUM(G71:G75)</f>
        <v>99</v>
      </c>
    </row>
    <row r="71" spans="1:7" s="12" customFormat="1" ht="15.75" x14ac:dyDescent="0.25">
      <c r="A71" s="62"/>
      <c r="B71" s="33" t="s">
        <v>43</v>
      </c>
      <c r="C71" s="15"/>
      <c r="D71" s="14" t="s">
        <v>14</v>
      </c>
      <c r="E71" s="14"/>
      <c r="F71" s="16">
        <v>2</v>
      </c>
      <c r="G71" s="17">
        <v>30</v>
      </c>
    </row>
    <row r="72" spans="1:7" s="20" customFormat="1" ht="15.75" x14ac:dyDescent="0.25">
      <c r="A72" s="14"/>
      <c r="B72" s="33" t="s">
        <v>22</v>
      </c>
      <c r="C72" s="15"/>
      <c r="D72" s="14" t="s">
        <v>14</v>
      </c>
      <c r="E72" s="14"/>
      <c r="F72" s="16">
        <v>2</v>
      </c>
      <c r="G72" s="17">
        <v>15</v>
      </c>
    </row>
    <row r="73" spans="1:7" s="20" customFormat="1" ht="15.75" x14ac:dyDescent="0.25">
      <c r="A73" s="14"/>
      <c r="B73" s="32" t="s">
        <v>23</v>
      </c>
      <c r="C73" s="15"/>
      <c r="D73" s="14" t="s">
        <v>14</v>
      </c>
      <c r="E73" s="14"/>
      <c r="F73" s="16">
        <v>2</v>
      </c>
      <c r="G73" s="17">
        <v>14</v>
      </c>
    </row>
    <row r="74" spans="1:7" s="20" customFormat="1" ht="15.75" x14ac:dyDescent="0.25">
      <c r="A74" s="14"/>
      <c r="B74" s="32" t="s">
        <v>70</v>
      </c>
      <c r="C74" s="15"/>
      <c r="D74" s="14" t="s">
        <v>13</v>
      </c>
      <c r="E74" s="14"/>
      <c r="F74" s="16">
        <v>1</v>
      </c>
      <c r="G74" s="17">
        <v>25</v>
      </c>
    </row>
    <row r="75" spans="1:7" s="20" customFormat="1" ht="15.75" x14ac:dyDescent="0.25">
      <c r="A75" s="14"/>
      <c r="B75" s="32" t="s">
        <v>50</v>
      </c>
      <c r="C75" s="15"/>
      <c r="D75" s="14" t="s">
        <v>14</v>
      </c>
      <c r="E75" s="14"/>
      <c r="F75" s="16">
        <v>1</v>
      </c>
      <c r="G75" s="17">
        <v>15</v>
      </c>
    </row>
    <row r="76" spans="1:7" s="22" customFormat="1" ht="15.75" x14ac:dyDescent="0.25">
      <c r="A76" s="26"/>
      <c r="B76" s="33"/>
      <c r="C76" s="31"/>
      <c r="D76" s="26"/>
      <c r="E76" s="26"/>
      <c r="F76" s="18"/>
      <c r="G76" s="23"/>
    </row>
    <row r="77" spans="1:7" s="22" customFormat="1" ht="15.75" x14ac:dyDescent="0.25">
      <c r="A77" s="26">
        <v>1</v>
      </c>
      <c r="B77" s="34" t="s">
        <v>20</v>
      </c>
      <c r="C77" s="29"/>
      <c r="D77" s="26" t="s">
        <v>14</v>
      </c>
      <c r="E77" s="14" t="s">
        <v>76</v>
      </c>
      <c r="F77" s="18">
        <f>SUM(F78:F83)</f>
        <v>10</v>
      </c>
      <c r="G77" s="23">
        <f>SUM(G78:G83)</f>
        <v>100</v>
      </c>
    </row>
    <row r="78" spans="1:7" s="22" customFormat="1" ht="15.75" x14ac:dyDescent="0.25">
      <c r="A78" s="26"/>
      <c r="B78" s="32" t="s">
        <v>65</v>
      </c>
      <c r="C78" s="48"/>
      <c r="D78" s="26" t="s">
        <v>14</v>
      </c>
      <c r="E78" s="26"/>
      <c r="F78" s="18">
        <v>1</v>
      </c>
      <c r="G78" s="23">
        <v>8</v>
      </c>
    </row>
    <row r="79" spans="1:7" s="22" customFormat="1" ht="15.75" x14ac:dyDescent="0.25">
      <c r="A79" s="41"/>
      <c r="B79" s="32" t="s">
        <v>37</v>
      </c>
      <c r="C79" s="31"/>
      <c r="D79" s="26" t="s">
        <v>14</v>
      </c>
      <c r="E79" s="26"/>
      <c r="F79" s="18">
        <v>3</v>
      </c>
      <c r="G79" s="23">
        <v>25</v>
      </c>
    </row>
    <row r="80" spans="1:7" s="22" customFormat="1" ht="15.75" x14ac:dyDescent="0.25">
      <c r="A80" s="26"/>
      <c r="B80" s="32" t="s">
        <v>53</v>
      </c>
      <c r="C80" s="48"/>
      <c r="D80" s="26" t="s">
        <v>14</v>
      </c>
      <c r="E80" s="26"/>
      <c r="F80" s="18">
        <v>2</v>
      </c>
      <c r="G80" s="23">
        <v>30</v>
      </c>
    </row>
    <row r="81" spans="1:8" s="12" customFormat="1" ht="15.75" x14ac:dyDescent="0.25">
      <c r="A81" s="14"/>
      <c r="B81" s="32" t="s">
        <v>42</v>
      </c>
      <c r="C81" s="15"/>
      <c r="D81" s="14" t="s">
        <v>13</v>
      </c>
      <c r="E81" s="14"/>
      <c r="F81" s="16">
        <v>3</v>
      </c>
      <c r="G81" s="17">
        <v>30</v>
      </c>
      <c r="H81" s="13"/>
    </row>
    <row r="82" spans="1:8" s="12" customFormat="1" ht="15.75" x14ac:dyDescent="0.25">
      <c r="A82" s="14"/>
      <c r="B82" s="32" t="s">
        <v>61</v>
      </c>
      <c r="C82" s="15"/>
      <c r="D82" s="14" t="s">
        <v>13</v>
      </c>
      <c r="E82" s="14"/>
      <c r="F82" s="16">
        <v>1</v>
      </c>
      <c r="G82" s="17">
        <v>7</v>
      </c>
      <c r="H82" s="13"/>
    </row>
    <row r="83" spans="1:8" s="12" customFormat="1" ht="15.75" x14ac:dyDescent="0.25">
      <c r="A83" s="14"/>
      <c r="B83" s="32"/>
      <c r="C83" s="15"/>
      <c r="D83" s="14"/>
      <c r="E83" s="14"/>
      <c r="F83" s="16"/>
      <c r="G83" s="17"/>
      <c r="H83" s="13"/>
    </row>
    <row r="84" spans="1:8" s="22" customFormat="1" ht="15.75" x14ac:dyDescent="0.25">
      <c r="A84" s="26">
        <v>1</v>
      </c>
      <c r="B84" s="51" t="s">
        <v>17</v>
      </c>
      <c r="C84" s="29"/>
      <c r="D84" s="26"/>
      <c r="E84" s="26"/>
      <c r="F84" s="26"/>
      <c r="G84" s="23">
        <f>G85+G91+G96+G93+G99+G135</f>
        <v>672.27</v>
      </c>
    </row>
    <row r="85" spans="1:8" s="22" customFormat="1" ht="15.75" x14ac:dyDescent="0.25">
      <c r="A85" s="26">
        <v>1</v>
      </c>
      <c r="B85" s="34" t="s">
        <v>9</v>
      </c>
      <c r="C85" s="29"/>
      <c r="D85" s="26" t="s">
        <v>16</v>
      </c>
      <c r="E85" s="14" t="s">
        <v>77</v>
      </c>
      <c r="F85" s="18">
        <f>SUM(F86:F89)</f>
        <v>66</v>
      </c>
      <c r="G85" s="23">
        <f>SUM(G86:G89)</f>
        <v>104.5</v>
      </c>
    </row>
    <row r="86" spans="1:8" s="25" customFormat="1" ht="15.75" x14ac:dyDescent="0.25">
      <c r="A86" s="14"/>
      <c r="B86" s="33" t="s">
        <v>30</v>
      </c>
      <c r="C86" s="15"/>
      <c r="D86" s="14" t="s">
        <v>15</v>
      </c>
      <c r="E86" s="14"/>
      <c r="F86" s="16">
        <v>10</v>
      </c>
      <c r="G86" s="17">
        <v>17.5</v>
      </c>
    </row>
    <row r="87" spans="1:8" s="25" customFormat="1" ht="15.75" x14ac:dyDescent="0.25">
      <c r="A87" s="14"/>
      <c r="B87" s="33" t="s">
        <v>45</v>
      </c>
      <c r="C87" s="15"/>
      <c r="D87" s="14" t="s">
        <v>13</v>
      </c>
      <c r="E87" s="14"/>
      <c r="F87" s="16">
        <v>1</v>
      </c>
      <c r="G87" s="17">
        <v>7</v>
      </c>
    </row>
    <row r="88" spans="1:8" s="25" customFormat="1" ht="15.75" x14ac:dyDescent="0.25">
      <c r="A88" s="14"/>
      <c r="B88" s="33" t="s">
        <v>59</v>
      </c>
      <c r="C88" s="15"/>
      <c r="D88" s="14" t="s">
        <v>15</v>
      </c>
      <c r="E88" s="14"/>
      <c r="F88" s="16">
        <v>30</v>
      </c>
      <c r="G88" s="17">
        <v>45</v>
      </c>
    </row>
    <row r="89" spans="1:8" s="25" customFormat="1" ht="15.75" x14ac:dyDescent="0.25">
      <c r="A89" s="14"/>
      <c r="B89" s="33" t="s">
        <v>60</v>
      </c>
      <c r="C89" s="15"/>
      <c r="D89" s="14" t="s">
        <v>15</v>
      </c>
      <c r="E89" s="14"/>
      <c r="F89" s="16">
        <v>25</v>
      </c>
      <c r="G89" s="17">
        <v>35</v>
      </c>
    </row>
    <row r="90" spans="1:8" s="22" customFormat="1" ht="15.75" x14ac:dyDescent="0.25">
      <c r="A90" s="14"/>
      <c r="B90" s="33"/>
      <c r="C90" s="15"/>
      <c r="D90" s="14"/>
      <c r="E90" s="14"/>
      <c r="F90" s="16"/>
      <c r="G90" s="17"/>
    </row>
    <row r="91" spans="1:8" s="25" customFormat="1" ht="15.75" x14ac:dyDescent="0.25">
      <c r="A91" s="26">
        <v>1</v>
      </c>
      <c r="B91" s="34" t="s">
        <v>18</v>
      </c>
      <c r="C91" s="29"/>
      <c r="D91" s="14" t="s">
        <v>15</v>
      </c>
      <c r="E91" s="14" t="s">
        <v>77</v>
      </c>
      <c r="F91" s="18">
        <f>SUM(F92:F94)</f>
        <v>3</v>
      </c>
      <c r="G91" s="23">
        <f>SUM(G92:G94)</f>
        <v>29</v>
      </c>
    </row>
    <row r="92" spans="1:8" s="20" customFormat="1" ht="15.75" x14ac:dyDescent="0.25">
      <c r="A92" s="14"/>
      <c r="B92" s="32" t="s">
        <v>39</v>
      </c>
      <c r="C92" s="15"/>
      <c r="D92" s="14" t="s">
        <v>14</v>
      </c>
      <c r="E92" s="14"/>
      <c r="F92" s="16">
        <v>1</v>
      </c>
      <c r="G92" s="17">
        <v>15</v>
      </c>
    </row>
    <row r="93" spans="1:8" s="22" customFormat="1" ht="15.75" x14ac:dyDescent="0.25">
      <c r="A93" s="26">
        <v>1</v>
      </c>
      <c r="B93" s="42" t="s">
        <v>47</v>
      </c>
      <c r="C93" s="50"/>
      <c r="D93" s="26" t="s">
        <v>15</v>
      </c>
      <c r="E93" s="26"/>
      <c r="F93" s="18">
        <f>SUM(F94:F94)</f>
        <v>1</v>
      </c>
      <c r="G93" s="23">
        <f>SUM(G94:G94)</f>
        <v>7</v>
      </c>
    </row>
    <row r="94" spans="1:8" s="12" customFormat="1" ht="15.75" x14ac:dyDescent="0.25">
      <c r="A94" s="14"/>
      <c r="B94" s="33" t="s">
        <v>34</v>
      </c>
      <c r="C94" s="15"/>
      <c r="D94" s="14" t="s">
        <v>13</v>
      </c>
      <c r="E94" s="14"/>
      <c r="F94" s="16">
        <v>1</v>
      </c>
      <c r="G94" s="17">
        <v>7</v>
      </c>
    </row>
    <row r="95" spans="1:8" s="12" customFormat="1" ht="15.75" x14ac:dyDescent="0.25">
      <c r="A95" s="14"/>
      <c r="B95" s="33"/>
      <c r="C95" s="15"/>
      <c r="D95" s="14"/>
      <c r="E95" s="14"/>
      <c r="F95" s="16"/>
      <c r="G95" s="17"/>
    </row>
    <row r="96" spans="1:8" s="22" customFormat="1" ht="15.75" x14ac:dyDescent="0.25">
      <c r="A96" s="26">
        <v>1</v>
      </c>
      <c r="B96" s="34" t="s">
        <v>67</v>
      </c>
      <c r="C96" s="29"/>
      <c r="D96" s="26" t="s">
        <v>14</v>
      </c>
      <c r="E96" s="14" t="s">
        <v>77</v>
      </c>
      <c r="F96" s="18">
        <f>SUM(F97:F97)</f>
        <v>4</v>
      </c>
      <c r="G96" s="23">
        <f>SUM(G97:G97)</f>
        <v>6</v>
      </c>
    </row>
    <row r="97" spans="1:7" s="20" customFormat="1" ht="15.75" x14ac:dyDescent="0.25">
      <c r="A97" s="14"/>
      <c r="B97" s="32" t="s">
        <v>32</v>
      </c>
      <c r="C97" s="15"/>
      <c r="D97" s="14" t="s">
        <v>14</v>
      </c>
      <c r="E97" s="14"/>
      <c r="F97" s="16">
        <v>4</v>
      </c>
      <c r="G97" s="17">
        <v>6</v>
      </c>
    </row>
    <row r="98" spans="1:7" s="20" customFormat="1" ht="15.75" x14ac:dyDescent="0.25">
      <c r="A98" s="14"/>
      <c r="B98" s="66"/>
      <c r="C98" s="67"/>
      <c r="D98" s="14"/>
      <c r="E98" s="14"/>
      <c r="F98" s="16"/>
      <c r="G98" s="17"/>
    </row>
    <row r="99" spans="1:7" s="20" customFormat="1" ht="15.75" x14ac:dyDescent="0.25">
      <c r="A99" s="14">
        <v>1</v>
      </c>
      <c r="B99" s="34" t="s">
        <v>78</v>
      </c>
      <c r="C99" s="29"/>
      <c r="D99" s="26" t="s">
        <v>14</v>
      </c>
      <c r="E99" s="14" t="s">
        <v>77</v>
      </c>
      <c r="F99" s="18">
        <v>105</v>
      </c>
      <c r="G99" s="23">
        <v>519.77</v>
      </c>
    </row>
    <row r="100" spans="1:7" s="20" customFormat="1" ht="15.75" x14ac:dyDescent="0.25">
      <c r="A100" s="14"/>
      <c r="B100" s="82"/>
      <c r="C100" s="52"/>
      <c r="D100" s="26"/>
      <c r="E100" s="14"/>
      <c r="F100" s="18"/>
      <c r="G100" s="23"/>
    </row>
    <row r="101" spans="1:7" s="20" customFormat="1" ht="15.75" x14ac:dyDescent="0.25">
      <c r="A101" s="85">
        <v>1</v>
      </c>
      <c r="B101" s="86" t="s">
        <v>110</v>
      </c>
      <c r="C101" s="52"/>
      <c r="D101" s="26" t="s">
        <v>14</v>
      </c>
      <c r="E101" s="14"/>
      <c r="F101" s="18">
        <f>SUM(F102:F132)</f>
        <v>31</v>
      </c>
      <c r="G101" s="23">
        <f>SUM(G102:G132)</f>
        <v>234.15100000000007</v>
      </c>
    </row>
    <row r="102" spans="1:7" s="20" customFormat="1" ht="15.75" x14ac:dyDescent="0.25">
      <c r="A102" s="14"/>
      <c r="B102" s="83" t="s">
        <v>79</v>
      </c>
      <c r="C102" s="52"/>
      <c r="D102" s="26" t="s">
        <v>14</v>
      </c>
      <c r="E102" s="14"/>
      <c r="F102" s="18">
        <v>1</v>
      </c>
      <c r="G102" s="84">
        <v>7.2149999999999999</v>
      </c>
    </row>
    <row r="103" spans="1:7" s="20" customFormat="1" ht="15.75" x14ac:dyDescent="0.25">
      <c r="A103" s="14"/>
      <c r="B103" s="83" t="s">
        <v>80</v>
      </c>
      <c r="C103" s="52"/>
      <c r="D103" s="26" t="s">
        <v>14</v>
      </c>
      <c r="E103" s="14"/>
      <c r="F103" s="18">
        <v>1</v>
      </c>
      <c r="G103" s="84">
        <v>7.2149999999999999</v>
      </c>
    </row>
    <row r="104" spans="1:7" s="20" customFormat="1" ht="15.75" x14ac:dyDescent="0.25">
      <c r="A104" s="14"/>
      <c r="B104" s="83" t="s">
        <v>81</v>
      </c>
      <c r="C104" s="52"/>
      <c r="D104" s="26" t="s">
        <v>14</v>
      </c>
      <c r="E104" s="14"/>
      <c r="F104" s="18">
        <v>1</v>
      </c>
      <c r="G104" s="84">
        <v>7.2149999999999999</v>
      </c>
    </row>
    <row r="105" spans="1:7" s="20" customFormat="1" ht="15.75" x14ac:dyDescent="0.25">
      <c r="A105" s="14"/>
      <c r="B105" s="83" t="s">
        <v>82</v>
      </c>
      <c r="C105" s="52"/>
      <c r="D105" s="26" t="s">
        <v>14</v>
      </c>
      <c r="E105" s="14"/>
      <c r="F105" s="18">
        <v>1</v>
      </c>
      <c r="G105" s="84">
        <v>7.2149999999999999</v>
      </c>
    </row>
    <row r="106" spans="1:7" s="20" customFormat="1" ht="15.75" x14ac:dyDescent="0.25">
      <c r="A106" s="14"/>
      <c r="B106" s="83" t="s">
        <v>83</v>
      </c>
      <c r="C106" s="52"/>
      <c r="D106" s="26" t="s">
        <v>14</v>
      </c>
      <c r="E106" s="14"/>
      <c r="F106" s="18">
        <v>1</v>
      </c>
      <c r="G106" s="84">
        <v>8.9350000000000005</v>
      </c>
    </row>
    <row r="107" spans="1:7" s="20" customFormat="1" ht="15.75" x14ac:dyDescent="0.25">
      <c r="A107" s="14"/>
      <c r="B107" s="83" t="s">
        <v>84</v>
      </c>
      <c r="C107" s="52"/>
      <c r="D107" s="26" t="s">
        <v>14</v>
      </c>
      <c r="E107" s="14"/>
      <c r="F107" s="18">
        <v>1</v>
      </c>
      <c r="G107" s="84">
        <v>8.9350000000000005</v>
      </c>
    </row>
    <row r="108" spans="1:7" s="20" customFormat="1" ht="15.75" x14ac:dyDescent="0.25">
      <c r="A108" s="14"/>
      <c r="B108" s="83" t="s">
        <v>85</v>
      </c>
      <c r="C108" s="52"/>
      <c r="D108" s="26" t="s">
        <v>14</v>
      </c>
      <c r="E108" s="14"/>
      <c r="F108" s="18">
        <v>1</v>
      </c>
      <c r="G108" s="84">
        <v>7.2149999999999999</v>
      </c>
    </row>
    <row r="109" spans="1:7" s="20" customFormat="1" ht="15.75" x14ac:dyDescent="0.25">
      <c r="A109" s="14"/>
      <c r="B109" s="83" t="s">
        <v>86</v>
      </c>
      <c r="C109" s="52"/>
      <c r="D109" s="26" t="s">
        <v>14</v>
      </c>
      <c r="E109" s="14"/>
      <c r="F109" s="18">
        <v>1</v>
      </c>
      <c r="G109" s="84">
        <v>7.2149999999999999</v>
      </c>
    </row>
    <row r="110" spans="1:7" s="20" customFormat="1" ht="15.75" x14ac:dyDescent="0.25">
      <c r="A110" s="14"/>
      <c r="B110" s="83" t="s">
        <v>87</v>
      </c>
      <c r="C110" s="52"/>
      <c r="D110" s="26" t="s">
        <v>14</v>
      </c>
      <c r="E110" s="14"/>
      <c r="F110" s="18">
        <v>1</v>
      </c>
      <c r="G110" s="84">
        <v>7.2149999999999999</v>
      </c>
    </row>
    <row r="111" spans="1:7" s="20" customFormat="1" ht="15.75" x14ac:dyDescent="0.25">
      <c r="A111" s="14"/>
      <c r="B111" s="83" t="s">
        <v>88</v>
      </c>
      <c r="C111" s="52"/>
      <c r="D111" s="26" t="s">
        <v>14</v>
      </c>
      <c r="E111" s="14"/>
      <c r="F111" s="18">
        <v>1</v>
      </c>
      <c r="G111" s="84">
        <v>7.2149999999999999</v>
      </c>
    </row>
    <row r="112" spans="1:7" s="20" customFormat="1" ht="15.75" x14ac:dyDescent="0.25">
      <c r="A112" s="14"/>
      <c r="B112" s="83" t="s">
        <v>89</v>
      </c>
      <c r="C112" s="52"/>
      <c r="D112" s="26" t="s">
        <v>14</v>
      </c>
      <c r="E112" s="14"/>
      <c r="F112" s="18">
        <v>1</v>
      </c>
      <c r="G112" s="84">
        <v>7.2149999999999999</v>
      </c>
    </row>
    <row r="113" spans="1:7" s="20" customFormat="1" ht="15.75" x14ac:dyDescent="0.25">
      <c r="A113" s="14"/>
      <c r="B113" s="83" t="s">
        <v>90</v>
      </c>
      <c r="C113" s="52"/>
      <c r="D113" s="26" t="s">
        <v>14</v>
      </c>
      <c r="E113" s="14"/>
      <c r="F113" s="18">
        <v>1</v>
      </c>
      <c r="G113" s="84">
        <v>7.2149999999999999</v>
      </c>
    </row>
    <row r="114" spans="1:7" s="20" customFormat="1" ht="15.75" x14ac:dyDescent="0.25">
      <c r="A114" s="14"/>
      <c r="B114" s="83" t="s">
        <v>91</v>
      </c>
      <c r="C114" s="52"/>
      <c r="D114" s="26" t="s">
        <v>14</v>
      </c>
      <c r="E114" s="14"/>
      <c r="F114" s="18">
        <v>1</v>
      </c>
      <c r="G114" s="84">
        <v>7.2149999999999999</v>
      </c>
    </row>
    <row r="115" spans="1:7" s="20" customFormat="1" ht="15.75" x14ac:dyDescent="0.25">
      <c r="A115" s="14"/>
      <c r="B115" s="83" t="s">
        <v>92</v>
      </c>
      <c r="C115" s="52"/>
      <c r="D115" s="26" t="s">
        <v>14</v>
      </c>
      <c r="E115" s="14"/>
      <c r="F115" s="18">
        <v>1</v>
      </c>
      <c r="G115" s="84">
        <v>7.2149999999999999</v>
      </c>
    </row>
    <row r="116" spans="1:7" s="20" customFormat="1" ht="15.75" x14ac:dyDescent="0.25">
      <c r="A116" s="14"/>
      <c r="B116" s="83" t="s">
        <v>93</v>
      </c>
      <c r="C116" s="52"/>
      <c r="D116" s="26" t="s">
        <v>14</v>
      </c>
      <c r="E116" s="14"/>
      <c r="F116" s="18">
        <v>1</v>
      </c>
      <c r="G116" s="84">
        <v>8.9350000000000005</v>
      </c>
    </row>
    <row r="117" spans="1:7" s="20" customFormat="1" ht="15.75" x14ac:dyDescent="0.25">
      <c r="A117" s="14"/>
      <c r="B117" s="83" t="s">
        <v>94</v>
      </c>
      <c r="C117" s="52"/>
      <c r="D117" s="26" t="s">
        <v>14</v>
      </c>
      <c r="E117" s="14"/>
      <c r="F117" s="18">
        <v>1</v>
      </c>
      <c r="G117" s="84">
        <v>6.4379999999999997</v>
      </c>
    </row>
    <row r="118" spans="1:7" s="20" customFormat="1" ht="15.75" x14ac:dyDescent="0.25">
      <c r="A118" s="14"/>
      <c r="B118" s="83" t="s">
        <v>95</v>
      </c>
      <c r="C118" s="52"/>
      <c r="D118" s="26" t="s">
        <v>14</v>
      </c>
      <c r="E118" s="14"/>
      <c r="F118" s="18">
        <v>1</v>
      </c>
      <c r="G118" s="84">
        <v>6.4379999999999997</v>
      </c>
    </row>
    <row r="119" spans="1:7" s="20" customFormat="1" ht="15.75" x14ac:dyDescent="0.25">
      <c r="A119" s="14"/>
      <c r="B119" s="83" t="s">
        <v>96</v>
      </c>
      <c r="C119" s="52"/>
      <c r="D119" s="26" t="s">
        <v>14</v>
      </c>
      <c r="E119" s="14"/>
      <c r="F119" s="18">
        <v>1</v>
      </c>
      <c r="G119" s="84">
        <v>7.2149999999999999</v>
      </c>
    </row>
    <row r="120" spans="1:7" s="20" customFormat="1" ht="15.75" x14ac:dyDescent="0.25">
      <c r="A120" s="14"/>
      <c r="B120" s="83" t="s">
        <v>97</v>
      </c>
      <c r="C120" s="52"/>
      <c r="D120" s="26" t="s">
        <v>14</v>
      </c>
      <c r="E120" s="14"/>
      <c r="F120" s="18">
        <v>1</v>
      </c>
      <c r="G120" s="84">
        <v>7.2149999999999999</v>
      </c>
    </row>
    <row r="121" spans="1:7" s="20" customFormat="1" ht="15.75" x14ac:dyDescent="0.25">
      <c r="A121" s="14"/>
      <c r="B121" s="83" t="s">
        <v>98</v>
      </c>
      <c r="C121" s="52"/>
      <c r="D121" s="26" t="s">
        <v>14</v>
      </c>
      <c r="E121" s="14"/>
      <c r="F121" s="18">
        <v>1</v>
      </c>
      <c r="G121" s="84">
        <v>7.2149999999999999</v>
      </c>
    </row>
    <row r="122" spans="1:7" s="20" customFormat="1" ht="15.75" x14ac:dyDescent="0.25">
      <c r="A122" s="14"/>
      <c r="B122" s="83" t="s">
        <v>99</v>
      </c>
      <c r="C122" s="52"/>
      <c r="D122" s="26" t="s">
        <v>14</v>
      </c>
      <c r="E122" s="14"/>
      <c r="F122" s="18">
        <v>1</v>
      </c>
      <c r="G122" s="84">
        <v>7.2149999999999999</v>
      </c>
    </row>
    <row r="123" spans="1:7" s="20" customFormat="1" ht="15.75" x14ac:dyDescent="0.25">
      <c r="A123" s="14"/>
      <c r="B123" s="83" t="s">
        <v>100</v>
      </c>
      <c r="C123" s="52"/>
      <c r="D123" s="26" t="s">
        <v>14</v>
      </c>
      <c r="E123" s="14"/>
      <c r="F123" s="18">
        <v>1</v>
      </c>
      <c r="G123" s="84">
        <v>7.2149999999999999</v>
      </c>
    </row>
    <row r="124" spans="1:7" s="20" customFormat="1" ht="15.75" x14ac:dyDescent="0.25">
      <c r="A124" s="14"/>
      <c r="B124" s="83" t="s">
        <v>101</v>
      </c>
      <c r="C124" s="52"/>
      <c r="D124" s="26" t="s">
        <v>14</v>
      </c>
      <c r="E124" s="14"/>
      <c r="F124" s="18">
        <v>1</v>
      </c>
      <c r="G124" s="84">
        <v>7.2149999999999999</v>
      </c>
    </row>
    <row r="125" spans="1:7" s="20" customFormat="1" ht="15.75" x14ac:dyDescent="0.25">
      <c r="A125" s="14"/>
      <c r="B125" s="83" t="s">
        <v>102</v>
      </c>
      <c r="C125" s="52"/>
      <c r="D125" s="26" t="s">
        <v>14</v>
      </c>
      <c r="E125" s="14"/>
      <c r="F125" s="18">
        <v>1</v>
      </c>
      <c r="G125" s="84">
        <v>8.9350000000000005</v>
      </c>
    </row>
    <row r="126" spans="1:7" s="20" customFormat="1" ht="15.75" x14ac:dyDescent="0.25">
      <c r="A126" s="14"/>
      <c r="B126" s="83" t="s">
        <v>103</v>
      </c>
      <c r="C126" s="52"/>
      <c r="D126" s="26" t="s">
        <v>14</v>
      </c>
      <c r="E126" s="14"/>
      <c r="F126" s="18">
        <v>1</v>
      </c>
      <c r="G126" s="84">
        <v>8.9350000000000005</v>
      </c>
    </row>
    <row r="127" spans="1:7" s="20" customFormat="1" ht="15.75" x14ac:dyDescent="0.25">
      <c r="A127" s="14"/>
      <c r="B127" s="83" t="s">
        <v>104</v>
      </c>
      <c r="C127" s="52"/>
      <c r="D127" s="26" t="s">
        <v>14</v>
      </c>
      <c r="E127" s="14"/>
      <c r="F127" s="18">
        <v>1</v>
      </c>
      <c r="G127" s="84">
        <v>8.9350000000000005</v>
      </c>
    </row>
    <row r="128" spans="1:7" s="20" customFormat="1" ht="15.75" x14ac:dyDescent="0.25">
      <c r="A128" s="14"/>
      <c r="B128" s="83" t="s">
        <v>105</v>
      </c>
      <c r="C128" s="52"/>
      <c r="D128" s="26" t="s">
        <v>14</v>
      </c>
      <c r="E128" s="14"/>
      <c r="F128" s="18">
        <v>1</v>
      </c>
      <c r="G128" s="84">
        <v>8.9350000000000005</v>
      </c>
    </row>
    <row r="129" spans="1:7" s="20" customFormat="1" ht="15.75" x14ac:dyDescent="0.25">
      <c r="A129" s="14"/>
      <c r="B129" s="83" t="s">
        <v>106</v>
      </c>
      <c r="C129" s="52"/>
      <c r="D129" s="26" t="s">
        <v>14</v>
      </c>
      <c r="E129" s="14"/>
      <c r="F129" s="18">
        <v>1</v>
      </c>
      <c r="G129" s="84">
        <v>7.2149999999999999</v>
      </c>
    </row>
    <row r="130" spans="1:7" s="20" customFormat="1" ht="15.75" x14ac:dyDescent="0.25">
      <c r="A130" s="14"/>
      <c r="B130" s="83" t="s">
        <v>107</v>
      </c>
      <c r="C130" s="52"/>
      <c r="D130" s="26" t="s">
        <v>14</v>
      </c>
      <c r="E130" s="14"/>
      <c r="F130" s="18">
        <v>1</v>
      </c>
      <c r="G130" s="84">
        <v>7.2149999999999999</v>
      </c>
    </row>
    <row r="131" spans="1:7" s="20" customFormat="1" ht="15.75" x14ac:dyDescent="0.25">
      <c r="A131" s="14"/>
      <c r="B131" s="83" t="s">
        <v>108</v>
      </c>
      <c r="C131" s="52"/>
      <c r="D131" s="26" t="s">
        <v>14</v>
      </c>
      <c r="E131" s="14"/>
      <c r="F131" s="18">
        <v>1</v>
      </c>
      <c r="G131" s="84">
        <v>7.2149999999999999</v>
      </c>
    </row>
    <row r="132" spans="1:7" s="20" customFormat="1" ht="15.75" x14ac:dyDescent="0.25">
      <c r="A132" s="14"/>
      <c r="B132" s="83" t="s">
        <v>109</v>
      </c>
      <c r="C132" s="67"/>
      <c r="D132" s="26" t="s">
        <v>14</v>
      </c>
      <c r="E132" s="14"/>
      <c r="F132" s="18">
        <v>1</v>
      </c>
      <c r="G132" s="84">
        <v>7.2149999999999999</v>
      </c>
    </row>
    <row r="133" spans="1:7" s="20" customFormat="1" ht="15.75" x14ac:dyDescent="0.25">
      <c r="A133" s="14"/>
      <c r="B133" s="66"/>
      <c r="C133" s="67"/>
      <c r="D133" s="14"/>
      <c r="E133" s="14"/>
      <c r="F133" s="16"/>
      <c r="G133" s="17"/>
    </row>
    <row r="134" spans="1:7" s="20" customFormat="1" ht="15.75" x14ac:dyDescent="0.25">
      <c r="A134" s="14"/>
      <c r="B134" s="66"/>
      <c r="C134" s="67"/>
      <c r="D134" s="14"/>
      <c r="E134" s="14"/>
      <c r="F134" s="16"/>
      <c r="G134" s="17"/>
    </row>
    <row r="135" spans="1:7" s="22" customFormat="1" ht="15.75" x14ac:dyDescent="0.25">
      <c r="A135" s="26">
        <v>1</v>
      </c>
      <c r="B135" s="53" t="s">
        <v>38</v>
      </c>
      <c r="C135" s="52"/>
      <c r="D135" s="26" t="s">
        <v>14</v>
      </c>
      <c r="E135" s="14" t="s">
        <v>77</v>
      </c>
      <c r="F135" s="18"/>
      <c r="G135" s="23">
        <f>SUM(G136:G136)</f>
        <v>6</v>
      </c>
    </row>
    <row r="136" spans="1:7" s="24" customFormat="1" ht="15.75" x14ac:dyDescent="0.25">
      <c r="A136" s="63"/>
      <c r="B136" s="54" t="s">
        <v>36</v>
      </c>
      <c r="C136" s="49"/>
      <c r="D136" s="28" t="s">
        <v>14</v>
      </c>
      <c r="E136" s="28"/>
      <c r="F136" s="26">
        <v>4</v>
      </c>
      <c r="G136" s="17">
        <v>6</v>
      </c>
    </row>
    <row r="137" spans="1:7" ht="15.75" x14ac:dyDescent="0.25">
      <c r="A137" s="57">
        <v>1</v>
      </c>
      <c r="B137" s="55" t="s">
        <v>21</v>
      </c>
      <c r="C137" s="56"/>
      <c r="D137" s="57"/>
      <c r="E137" s="57"/>
      <c r="F137" s="57"/>
      <c r="G137" s="69">
        <f>G84+G77+G70+G63+G59+G53+G45+G40+G33+G29+G23+G18+G6</f>
        <v>1915.6599999999999</v>
      </c>
    </row>
    <row r="138" spans="1:7" s="3" customFormat="1" ht="15.75" x14ac:dyDescent="0.25">
      <c r="A138" s="8"/>
      <c r="B138" s="11"/>
      <c r="C138" s="58"/>
      <c r="D138" s="59"/>
      <c r="E138" s="59"/>
      <c r="F138" s="59"/>
      <c r="G138" s="60"/>
    </row>
    <row r="139" spans="1:7" s="3" customFormat="1" ht="13.5" x14ac:dyDescent="0.25">
      <c r="A139" s="4"/>
      <c r="B139" s="6"/>
      <c r="C139" s="7"/>
      <c r="D139" s="4"/>
      <c r="E139" s="4"/>
      <c r="F139" s="4"/>
      <c r="G139" s="5"/>
    </row>
    <row r="140" spans="1:7" s="3" customFormat="1" ht="13.5" x14ac:dyDescent="0.25">
      <c r="A140" s="4"/>
      <c r="B140" s="6"/>
      <c r="C140" s="7"/>
      <c r="D140" s="4"/>
      <c r="E140" s="4"/>
      <c r="F140" s="4"/>
      <c r="G140" s="5"/>
    </row>
    <row r="141" spans="1:7" x14ac:dyDescent="0.2">
      <c r="A141" s="70" t="s">
        <v>66</v>
      </c>
      <c r="B141" s="70"/>
      <c r="C141" s="70"/>
      <c r="D141" s="70"/>
      <c r="E141" s="70"/>
      <c r="F141" s="70"/>
      <c r="G141" s="70"/>
    </row>
    <row r="142" spans="1:7" ht="9" customHeight="1" x14ac:dyDescent="0.2">
      <c r="C142" s="3"/>
    </row>
  </sheetData>
  <autoFilter ref="A5:G137" xr:uid="{00000000-0009-0000-0000-000000000000}"/>
  <mergeCells count="10">
    <mergeCell ref="A141:G141"/>
    <mergeCell ref="A1:G1"/>
    <mergeCell ref="A2:G2"/>
    <mergeCell ref="C3:C4"/>
    <mergeCell ref="D3:D4"/>
    <mergeCell ref="B3:B4"/>
    <mergeCell ref="A3:A4"/>
    <mergeCell ref="G3:G4"/>
    <mergeCell ref="F3:F4"/>
    <mergeCell ref="E3:E4"/>
  </mergeCells>
  <phoneticPr fontId="2" type="noConversion"/>
  <pageMargins left="0.19685039370078741" right="0.19685039370078741" top="0.19685039370078741" bottom="0.19685039370078741" header="0.51181102362204722" footer="0.51181102362204722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Группа Компаний Комунального Хозяйства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Смирнова</dc:creator>
  <cp:lastModifiedBy>Наташа Андрианова</cp:lastModifiedBy>
  <cp:lastPrinted>2024-03-12T08:11:56Z</cp:lastPrinted>
  <dcterms:created xsi:type="dcterms:W3CDTF">2010-03-09T05:57:08Z</dcterms:created>
  <dcterms:modified xsi:type="dcterms:W3CDTF">2024-04-10T11:39:39Z</dcterms:modified>
</cp:coreProperties>
</file>