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.199\хранилище\Андрианова\САЙТ\Новая папка\САЙТ- СТЕНД ДЛя  офиса\2022г\"/>
    </mc:Choice>
  </mc:AlternateContent>
  <xr:revisionPtr revIDLastSave="0" documentId="13_ncr:1_{67D8720E-B63F-4D0D-889C-27A062A9E0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Лист1!$A$8:$G$218</definedName>
    <definedName name="_xlnm.Print_Area" localSheetId="0">Лист1!$A$1:$G$222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0" i="1" l="1"/>
  <c r="G32" i="1"/>
  <c r="F32" i="1"/>
  <c r="G11" i="1"/>
  <c r="F11" i="1"/>
  <c r="G174" i="1"/>
  <c r="F174" i="1"/>
  <c r="G152" i="1" l="1"/>
  <c r="F152" i="1"/>
  <c r="F185" i="1" l="1"/>
  <c r="G29" i="1"/>
  <c r="G25" i="1"/>
  <c r="F25" i="1"/>
  <c r="G185" i="1"/>
  <c r="G93" i="1" l="1"/>
  <c r="F93" i="1"/>
  <c r="G148" i="1"/>
  <c r="F148" i="1"/>
  <c r="G80" i="1" l="1"/>
  <c r="F80" i="1"/>
  <c r="F130" i="1" l="1"/>
  <c r="G66" i="1" l="1"/>
  <c r="F66" i="1"/>
  <c r="G43" i="1" l="1"/>
  <c r="F43" i="1"/>
  <c r="G213" i="1" l="1"/>
  <c r="F213" i="1"/>
  <c r="G62" i="1" l="1"/>
  <c r="F62" i="1"/>
  <c r="G160" i="1" l="1"/>
  <c r="F160" i="1"/>
  <c r="G170" i="1" l="1"/>
  <c r="G151" i="1" s="1"/>
  <c r="F170" i="1"/>
  <c r="F141" i="1"/>
  <c r="F119" i="1"/>
  <c r="F105" i="1"/>
  <c r="F97" i="1"/>
  <c r="F88" i="1"/>
  <c r="F69" i="1"/>
  <c r="F48" i="1"/>
  <c r="G105" i="1"/>
  <c r="G97" i="1"/>
  <c r="G88" i="1" l="1"/>
  <c r="G69" i="1"/>
  <c r="G141" i="1" l="1"/>
  <c r="G48" i="1"/>
  <c r="G119" i="1"/>
  <c r="G9" i="1" l="1"/>
  <c r="G218" i="1" s="1"/>
</calcChain>
</file>

<file path=xl/sharedStrings.xml><?xml version="1.0" encoding="utf-8"?>
<sst xmlns="http://schemas.openxmlformats.org/spreadsheetml/2006/main" count="379" uniqueCount="123">
  <si>
    <t>№ п/п</t>
  </si>
  <si>
    <t xml:space="preserve">Наименование мероприятий </t>
  </si>
  <si>
    <t>Ед. изм.</t>
  </si>
  <si>
    <t>ОБЩЕСТРОИТЕЛЬНЫЕ РАБОТЫ,  всего</t>
  </si>
  <si>
    <t>шиферной</t>
  </si>
  <si>
    <t>Ремонт межпанельных швов</t>
  </si>
  <si>
    <t>Ремонт козырьков</t>
  </si>
  <si>
    <t xml:space="preserve">Ремонт ступеней  и крылец </t>
  </si>
  <si>
    <t>Ремонт вытяжных труб</t>
  </si>
  <si>
    <t>Смена запорной арматуры</t>
  </si>
  <si>
    <t xml:space="preserve">Смена приборов отопления </t>
  </si>
  <si>
    <t>Ревизия и ремонт оборудования тепл. узлов</t>
  </si>
  <si>
    <t>Смена трубопроводов отопления, ГВС, ХВС</t>
  </si>
  <si>
    <t>Запланиро-ванный объем</t>
  </si>
  <si>
    <t>Запланиро-ванная сумма затрат, тыс. руб</t>
  </si>
  <si>
    <t>м2</t>
  </si>
  <si>
    <t>д</t>
  </si>
  <si>
    <t>шт</t>
  </si>
  <si>
    <t>мп</t>
  </si>
  <si>
    <t>ед.</t>
  </si>
  <si>
    <t>уз</t>
  </si>
  <si>
    <t xml:space="preserve">  САНТЕХНИЧЕСКИЕ РАБОТЫ, всего</t>
  </si>
  <si>
    <t xml:space="preserve">Смена трубопроводов канализации </t>
  </si>
  <si>
    <t>Ремонт асфальтового покрытия</t>
  </si>
  <si>
    <t>Спилка, подрезка деревьев</t>
  </si>
  <si>
    <t>ВСЕГО ЗАТРАТ ПО РЕМОНТУ</t>
  </si>
  <si>
    <t>ул. Новая д. 4</t>
  </si>
  <si>
    <t>ул. Мира д. 25</t>
  </si>
  <si>
    <t>содержание</t>
  </si>
  <si>
    <t>ул. Гагарина д. 7</t>
  </si>
  <si>
    <t>ул. Ким д. 37</t>
  </si>
  <si>
    <t xml:space="preserve">Ген. директор                                           А.Ф. Ульянов          </t>
  </si>
  <si>
    <t xml:space="preserve">  </t>
  </si>
  <si>
    <t>Установка аншлагов</t>
  </si>
  <si>
    <t>ул. Щорса д. 5</t>
  </si>
  <si>
    <t>ул. Лермонтова д. 3</t>
  </si>
  <si>
    <t>Ремонт приямков</t>
  </si>
  <si>
    <t>Установка камер видеонаблюдения</t>
  </si>
  <si>
    <t>ул. Мира д. 22</t>
  </si>
  <si>
    <t>ул. Школьная д. 13</t>
  </si>
  <si>
    <t>ул. 7 Ноября д. 6</t>
  </si>
  <si>
    <t>Гидравлическая промывка системы отопления:</t>
  </si>
  <si>
    <t>ул. Ульяновская д. 47</t>
  </si>
  <si>
    <t>Ремонт  фасадов  и цоколей</t>
  </si>
  <si>
    <t>ул. Мира д. 21</t>
  </si>
  <si>
    <t>Смена, ремонт, окраска   входных дверей в МОП</t>
  </si>
  <si>
    <t>ул. Фурманова д. 19а</t>
  </si>
  <si>
    <t>ул. Молодежная д. 3</t>
  </si>
  <si>
    <t>ул. 3 Интернационала д. 67</t>
  </si>
  <si>
    <t>ул. Луговая д. 6</t>
  </si>
  <si>
    <t>ул. Мира д. 6</t>
  </si>
  <si>
    <t>ул. Мира д. 23</t>
  </si>
  <si>
    <t>ул. Родниковая д. 45</t>
  </si>
  <si>
    <t>ул. Мелиораторов д. 14</t>
  </si>
  <si>
    <t>ул. Алексеева д. 8</t>
  </si>
  <si>
    <t>Установка диодного освещения в МОП:</t>
  </si>
  <si>
    <t>Утепление чердачного помещения:</t>
  </si>
  <si>
    <t>ул. Победы д. 18</t>
  </si>
  <si>
    <t>ул. Ким д. 20</t>
  </si>
  <si>
    <t>ул. Ким д. 12</t>
  </si>
  <si>
    <t>ул. Ким д. 5а</t>
  </si>
  <si>
    <t>ул. 6 линия д. 29а</t>
  </si>
  <si>
    <t xml:space="preserve">ул. Щербакова д. 22 </t>
  </si>
  <si>
    <t>ул. 6 Линия д. 28</t>
  </si>
  <si>
    <t>ул. Ким д. 10</t>
  </si>
  <si>
    <t>ул. Щорса д. 3</t>
  </si>
  <si>
    <t>ул. Луговая д. 9</t>
  </si>
  <si>
    <t>ул. Лермонтова д. 5</t>
  </si>
  <si>
    <t>ул. 5 Линия д. 1а</t>
  </si>
  <si>
    <t>ул. Молодежная д. 2</t>
  </si>
  <si>
    <t>ул. Школьная д. 14</t>
  </si>
  <si>
    <t>ул. 6 Линия д. 31</t>
  </si>
  <si>
    <t>ул. 3 Интернационала д. 81</t>
  </si>
  <si>
    <t>металлическая</t>
  </si>
  <si>
    <t>Ремонт подъездов, квартир после протечек</t>
  </si>
  <si>
    <t>ул.Фурманова д.19а</t>
  </si>
  <si>
    <t>Теплоизоляция трубопроводов:</t>
  </si>
  <si>
    <t>Ремонт входов в подъезд:</t>
  </si>
  <si>
    <t>Ремонт входов в подвал:</t>
  </si>
  <si>
    <t>ул. Луговая д. 10</t>
  </si>
  <si>
    <t>ул. Родниковая д. 50</t>
  </si>
  <si>
    <t>ул. Гагарина д. 5</t>
  </si>
  <si>
    <t>ул. Алексеева д. 3б</t>
  </si>
  <si>
    <t>ул. Шиманаева д. 11</t>
  </si>
  <si>
    <t>ул. Луговая д. 5</t>
  </si>
  <si>
    <t>ул. Ульяновская д. 31</t>
  </si>
  <si>
    <t>ул. Ким д. 6</t>
  </si>
  <si>
    <t>ул. Мира д. 73</t>
  </si>
  <si>
    <t>Установка, окраска  лавочек:</t>
  </si>
  <si>
    <t>ул. Ким д. 4</t>
  </si>
  <si>
    <t>ул. Мира д. 20</t>
  </si>
  <si>
    <t>ул. Пархоменко д. 1</t>
  </si>
  <si>
    <t>ул. Алексеева д. 3</t>
  </si>
  <si>
    <t xml:space="preserve">                     </t>
  </si>
  <si>
    <t>ул. Мира д. 8</t>
  </si>
  <si>
    <t>ул. 3 Интернационала д. 71</t>
  </si>
  <si>
    <t>ул. Новая д. 1</t>
  </si>
  <si>
    <t>ул. Родниковая д. 15</t>
  </si>
  <si>
    <t>ул. 3 интернационала д. 81</t>
  </si>
  <si>
    <t>ул.Щорса д. 13</t>
  </si>
  <si>
    <t>ул. Молодежная д. 11</t>
  </si>
  <si>
    <t>ул. Молодежная д. 5</t>
  </si>
  <si>
    <t>ул. Мира д. 11</t>
  </si>
  <si>
    <t>ул. Ким д. 14</t>
  </si>
  <si>
    <t>План работ по содержанию и ремонту ОИ МКД на 2022 год.</t>
  </si>
  <si>
    <t xml:space="preserve">В плане работ возможны изменения в зависимости от наличия денежных средств </t>
  </si>
  <si>
    <t>на домах (финансового результата за 2021 год) результатов весеннего и осеннего осмотров,</t>
  </si>
  <si>
    <t>необходимости проведения непредвиденных работ вследствии аварийных ситуаций,</t>
  </si>
  <si>
    <t>а так же по решению ОСС МКД.</t>
  </si>
  <si>
    <t>Срок исполнения</t>
  </si>
  <si>
    <t>п. Раздолье ул. Новоселов д. 6</t>
  </si>
  <si>
    <t>ул. 5 Линия Ленинского поселка д. 1а</t>
  </si>
  <si>
    <t>ул. 5 Линия Ленинского поселка д. 5</t>
  </si>
  <si>
    <t>ул. 6 Линия Линия Ленинского поселка д. 29а</t>
  </si>
  <si>
    <t>ул. 7 Ноября д. 4</t>
  </si>
  <si>
    <t>ул. Ким д. 16</t>
  </si>
  <si>
    <t>ул. Ким д. 18</t>
  </si>
  <si>
    <t>ул. Мира д. 9</t>
  </si>
  <si>
    <t>ул. Мира д. 13</t>
  </si>
  <si>
    <t>ул. Гагарина д. 1</t>
  </si>
  <si>
    <t>Луговая д. 7</t>
  </si>
  <si>
    <t>Луговая д. 9</t>
  </si>
  <si>
    <t>Луговая д.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</si>
</sst>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"/>
    <numFmt numFmtId="166" formatCode="#,##0.000_ ;[Red]\-#,##0.000\ 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18"/>
      <name val="Times New Roman"/>
      <family val="1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10"/>
      <name val="Verdana"/>
      <family val="2"/>
      <charset val="204"/>
    </font>
    <font>
      <b/>
      <i/>
      <sz val="10"/>
      <color indexed="18"/>
      <name val="Verdan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C00000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name val="Verdan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7" xfId="0" applyFont="1" applyBorder="1"/>
    <xf numFmtId="0" fontId="9" fillId="0" borderId="0" xfId="0" applyFont="1" applyBorder="1"/>
    <xf numFmtId="0" fontId="6" fillId="0" borderId="0" xfId="0" applyFont="1" applyBorder="1"/>
    <xf numFmtId="165" fontId="6" fillId="0" borderId="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/>
    <xf numFmtId="0" fontId="6" fillId="0" borderId="10" xfId="0" applyFont="1" applyBorder="1"/>
    <xf numFmtId="165" fontId="5" fillId="0" borderId="10" xfId="0" applyNumberFormat="1" applyFont="1" applyBorder="1" applyAlignment="1">
      <alignment horizontal="center"/>
    </xf>
    <xf numFmtId="0" fontId="3" fillId="3" borderId="3" xfId="0" applyFont="1" applyFill="1" applyBorder="1"/>
    <xf numFmtId="0" fontId="10" fillId="0" borderId="0" xfId="0" applyFont="1" applyAlignment="1">
      <alignment horizontal="center" vertical="center" wrapText="1"/>
    </xf>
    <xf numFmtId="164" fontId="10" fillId="0" borderId="6" xfId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4" fillId="3" borderId="1" xfId="0" applyFont="1" applyFill="1" applyBorder="1" applyAlignment="1">
      <alignment wrapText="1"/>
    </xf>
    <xf numFmtId="1" fontId="11" fillId="0" borderId="3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14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wrapText="1"/>
    </xf>
    <xf numFmtId="0" fontId="11" fillId="3" borderId="2" xfId="0" applyFont="1" applyFill="1" applyBorder="1" applyAlignment="1">
      <alignment horizontal="right" wrapText="1"/>
    </xf>
    <xf numFmtId="0" fontId="10" fillId="3" borderId="3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right" wrapText="1"/>
    </xf>
    <xf numFmtId="165" fontId="10" fillId="3" borderId="3" xfId="0" applyNumberFormat="1" applyFont="1" applyFill="1" applyBorder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10" fillId="3" borderId="0" xfId="0" applyFont="1" applyFill="1" applyAlignment="1">
      <alignment wrapText="1"/>
    </xf>
    <xf numFmtId="0" fontId="12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wrapText="1"/>
    </xf>
    <xf numFmtId="1" fontId="10" fillId="3" borderId="3" xfId="0" applyNumberFormat="1" applyFont="1" applyFill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0" fontId="10" fillId="3" borderId="0" xfId="0" applyFont="1" applyFill="1" applyAlignment="1">
      <alignment horizontal="left" wrapText="1"/>
    </xf>
    <xf numFmtId="0" fontId="14" fillId="3" borderId="3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right" wrapText="1"/>
    </xf>
    <xf numFmtId="1" fontId="14" fillId="3" borderId="3" xfId="0" applyNumberFormat="1" applyFont="1" applyFill="1" applyBorder="1" applyAlignment="1">
      <alignment horizontal="center" wrapText="1"/>
    </xf>
    <xf numFmtId="165" fontId="14" fillId="3" borderId="3" xfId="0" applyNumberFormat="1" applyFont="1" applyFill="1" applyBorder="1" applyAlignment="1">
      <alignment horizontal="center" wrapText="1"/>
    </xf>
    <xf numFmtId="0" fontId="14" fillId="3" borderId="0" xfId="0" applyFont="1" applyFill="1" applyAlignment="1">
      <alignment horizontal="left" wrapText="1"/>
    </xf>
    <xf numFmtId="0" fontId="17" fillId="3" borderId="2" xfId="0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left" wrapText="1"/>
    </xf>
    <xf numFmtId="166" fontId="14" fillId="3" borderId="3" xfId="0" applyNumberFormat="1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left" wrapText="1"/>
    </xf>
    <xf numFmtId="0" fontId="14" fillId="3" borderId="0" xfId="0" applyFont="1" applyFill="1" applyAlignment="1">
      <alignment wrapText="1"/>
    </xf>
    <xf numFmtId="0" fontId="14" fillId="3" borderId="4" xfId="0" applyFont="1" applyFill="1" applyBorder="1" applyAlignment="1">
      <alignment horizontal="right" wrapText="1"/>
    </xf>
    <xf numFmtId="0" fontId="11" fillId="3" borderId="4" xfId="0" applyFont="1" applyFill="1" applyBorder="1" applyAlignment="1">
      <alignment horizontal="right" wrapText="1"/>
    </xf>
    <xf numFmtId="0" fontId="10" fillId="3" borderId="4" xfId="0" applyFont="1" applyFill="1" applyBorder="1" applyAlignment="1">
      <alignment horizontal="right" wrapText="1"/>
    </xf>
    <xf numFmtId="0" fontId="17" fillId="3" borderId="3" xfId="0" applyFont="1" applyFill="1" applyBorder="1" applyAlignment="1">
      <alignment horizontal="center" wrapText="1"/>
    </xf>
    <xf numFmtId="0" fontId="17" fillId="3" borderId="0" xfId="0" applyFont="1" applyFill="1" applyAlignment="1">
      <alignment wrapText="1"/>
    </xf>
    <xf numFmtId="0" fontId="12" fillId="0" borderId="1" xfId="0" applyFont="1" applyBorder="1" applyAlignment="1">
      <alignment horizontal="left" wrapText="1"/>
    </xf>
    <xf numFmtId="0" fontId="10" fillId="0" borderId="3" xfId="0" applyFont="1" applyBorder="1" applyAlignment="1">
      <alignment horizontal="center" wrapText="1"/>
    </xf>
    <xf numFmtId="165" fontId="10" fillId="0" borderId="3" xfId="0" applyNumberFormat="1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21" fillId="3" borderId="2" xfId="0" applyFont="1" applyFill="1" applyBorder="1" applyAlignment="1">
      <alignment horizontal="right" wrapText="1"/>
    </xf>
    <xf numFmtId="0" fontId="22" fillId="3" borderId="0" xfId="0" applyFont="1" applyFill="1" applyAlignment="1">
      <alignment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14" fillId="3" borderId="0" xfId="0" applyFont="1" applyFill="1" applyBorder="1" applyAlignment="1">
      <alignment wrapText="1"/>
    </xf>
    <xf numFmtId="0" fontId="22" fillId="3" borderId="0" xfId="0" applyFont="1" applyFill="1"/>
    <xf numFmtId="0" fontId="12" fillId="0" borderId="9" xfId="0" applyFont="1" applyBorder="1"/>
    <xf numFmtId="0" fontId="11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2" fillId="0" borderId="3" xfId="0" applyFont="1" applyBorder="1" applyAlignment="1">
      <alignment horizontal="center" wrapText="1"/>
    </xf>
    <xf numFmtId="165" fontId="12" fillId="0" borderId="3" xfId="0" applyNumberFormat="1" applyFont="1" applyBorder="1" applyAlignment="1">
      <alignment horizontal="center" wrapText="1"/>
    </xf>
    <xf numFmtId="2" fontId="12" fillId="0" borderId="3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1" fontId="12" fillId="0" borderId="3" xfId="0" applyNumberFormat="1" applyFont="1" applyBorder="1" applyAlignment="1">
      <alignment horizontal="center" wrapText="1"/>
    </xf>
    <xf numFmtId="1" fontId="11" fillId="0" borderId="3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5" fontId="11" fillId="0" borderId="3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2" xfId="0" applyFont="1" applyBorder="1" applyAlignment="1">
      <alignment horizontal="right" wrapText="1"/>
    </xf>
    <xf numFmtId="0" fontId="14" fillId="3" borderId="0" xfId="0" applyFont="1" applyFill="1" applyAlignment="1">
      <alignment horizontal="center" wrapText="1"/>
    </xf>
    <xf numFmtId="2" fontId="14" fillId="3" borderId="3" xfId="0" applyNumberFormat="1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4" fillId="3" borderId="3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horizontal="right" wrapText="1"/>
    </xf>
    <xf numFmtId="0" fontId="19" fillId="0" borderId="3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0" fillId="3" borderId="0" xfId="0" applyFont="1" applyFill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4" fillId="0" borderId="2" xfId="0" applyFont="1" applyBorder="1" applyAlignment="1">
      <alignment wrapText="1"/>
    </xf>
    <xf numFmtId="0" fontId="20" fillId="0" borderId="3" xfId="0" applyFont="1" applyBorder="1" applyAlignment="1">
      <alignment horizontal="center" wrapText="1"/>
    </xf>
    <xf numFmtId="1" fontId="13" fillId="0" borderId="3" xfId="0" applyNumberFormat="1" applyFont="1" applyBorder="1" applyAlignment="1">
      <alignment horizontal="center" wrapText="1"/>
    </xf>
    <xf numFmtId="165" fontId="13" fillId="0" borderId="3" xfId="0" applyNumberFormat="1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2" borderId="3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wrapText="1"/>
    </xf>
    <xf numFmtId="0" fontId="18" fillId="2" borderId="3" xfId="0" applyFont="1" applyFill="1" applyBorder="1" applyAlignment="1">
      <alignment horizontal="center" wrapText="1"/>
    </xf>
    <xf numFmtId="165" fontId="11" fillId="2" borderId="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wrapText="1"/>
    </xf>
    <xf numFmtId="0" fontId="10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0" fillId="0" borderId="6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3" borderId="0" xfId="0" applyFont="1" applyFill="1" applyAlignment="1">
      <alignment horizontal="left" wrapText="1"/>
    </xf>
    <xf numFmtId="0" fontId="23" fillId="0" borderId="2" xfId="0" applyFont="1" applyBorder="1" applyAlignment="1">
      <alignment horizontal="right" wrapText="1"/>
    </xf>
    <xf numFmtId="0" fontId="24" fillId="3" borderId="2" xfId="0" applyFont="1" applyFill="1" applyBorder="1" applyAlignment="1">
      <alignment horizontal="right" wrapText="1"/>
    </xf>
    <xf numFmtId="0" fontId="24" fillId="3" borderId="4" xfId="0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left" wrapText="1"/>
    </xf>
    <xf numFmtId="0" fontId="10" fillId="0" borderId="9" xfId="0" applyFont="1" applyBorder="1"/>
    <xf numFmtId="0" fontId="10" fillId="3" borderId="0" xfId="0" applyFont="1" applyFill="1" applyAlignment="1">
      <alignment horizontal="left" wrapText="1"/>
    </xf>
    <xf numFmtId="0" fontId="25" fillId="3" borderId="2" xfId="0" applyFont="1" applyFill="1" applyBorder="1" applyAlignment="1">
      <alignment horizontal="right" wrapText="1"/>
    </xf>
    <xf numFmtId="0" fontId="25" fillId="3" borderId="3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left" wrapText="1"/>
    </xf>
    <xf numFmtId="0" fontId="25" fillId="0" borderId="6" xfId="0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26" fillId="3" borderId="3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right" wrapText="1"/>
    </xf>
    <xf numFmtId="0" fontId="10" fillId="0" borderId="6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4" fontId="10" fillId="0" borderId="11" xfId="1" applyFont="1" applyBorder="1" applyAlignment="1">
      <alignment horizontal="center" vertical="center" wrapText="1"/>
    </xf>
    <xf numFmtId="164" fontId="10" fillId="0" borderId="6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5" fillId="3" borderId="0" xfId="0" applyFont="1" applyFill="1" applyAlignment="1">
      <alignment horizontal="left" wrapText="1"/>
    </xf>
    <xf numFmtId="0" fontId="28" fillId="0" borderId="5" xfId="0" applyFont="1" applyBorder="1"/>
    <xf numFmtId="0" fontId="12" fillId="2" borderId="3" xfId="0" applyFont="1" applyFill="1" applyBorder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5"/>
  <sheetViews>
    <sheetView tabSelected="1" topLeftCell="A190" zoomScale="107" zoomScaleNormal="107" zoomScaleSheetLayoutView="100" workbookViewId="0">
      <selection activeCell="C22" sqref="C22"/>
    </sheetView>
  </sheetViews>
  <sheetFormatPr defaultColWidth="9.140625" defaultRowHeight="12.75" x14ac:dyDescent="0.2"/>
  <cols>
    <col min="1" max="1" width="5.28515625" style="3" customWidth="1"/>
    <col min="2" max="2" width="52" style="1" customWidth="1"/>
    <col min="3" max="3" width="40.85546875" style="1" customWidth="1"/>
    <col min="4" max="4" width="13.28515625" style="3" customWidth="1"/>
    <col min="5" max="5" width="15.28515625" style="3" customWidth="1"/>
    <col min="6" max="6" width="12.42578125" style="3" customWidth="1"/>
    <col min="7" max="7" width="26" style="3" customWidth="1"/>
    <col min="8" max="16384" width="9.140625" style="1"/>
  </cols>
  <sheetData>
    <row r="1" spans="1:10" ht="15" x14ac:dyDescent="0.2">
      <c r="A1" s="131" t="s">
        <v>104</v>
      </c>
      <c r="B1" s="131"/>
      <c r="C1" s="131"/>
      <c r="D1" s="131"/>
      <c r="E1" s="131"/>
      <c r="F1" s="131"/>
      <c r="G1" s="131"/>
    </row>
    <row r="2" spans="1:10" ht="15" x14ac:dyDescent="0.2">
      <c r="A2" s="132" t="s">
        <v>105</v>
      </c>
      <c r="B2" s="132"/>
      <c r="C2" s="132"/>
      <c r="D2" s="132"/>
      <c r="E2" s="132"/>
      <c r="F2" s="132"/>
      <c r="G2" s="132"/>
    </row>
    <row r="3" spans="1:10" ht="15" x14ac:dyDescent="0.2">
      <c r="A3" s="132" t="s">
        <v>106</v>
      </c>
      <c r="B3" s="132"/>
      <c r="C3" s="132"/>
      <c r="D3" s="132"/>
      <c r="E3" s="132"/>
      <c r="F3" s="132"/>
      <c r="G3" s="132"/>
    </row>
    <row r="4" spans="1:10" ht="15" x14ac:dyDescent="0.2">
      <c r="A4" s="132" t="s">
        <v>107</v>
      </c>
      <c r="B4" s="132"/>
      <c r="C4" s="132"/>
      <c r="D4" s="132"/>
      <c r="E4" s="132"/>
      <c r="F4" s="132"/>
      <c r="G4" s="132"/>
    </row>
    <row r="5" spans="1:10" ht="15" x14ac:dyDescent="0.2">
      <c r="A5" s="132" t="s">
        <v>108</v>
      </c>
      <c r="B5" s="132"/>
      <c r="C5" s="132"/>
      <c r="D5" s="132"/>
      <c r="E5" s="132"/>
      <c r="F5" s="132"/>
      <c r="G5" s="132"/>
    </row>
    <row r="6" spans="1:10" s="17" customFormat="1" ht="48" customHeight="1" x14ac:dyDescent="0.2">
      <c r="A6" s="139" t="s">
        <v>0</v>
      </c>
      <c r="B6" s="137" t="s">
        <v>1</v>
      </c>
      <c r="C6" s="133"/>
      <c r="D6" s="135" t="s">
        <v>2</v>
      </c>
      <c r="E6" s="135" t="s">
        <v>109</v>
      </c>
      <c r="F6" s="135" t="s">
        <v>13</v>
      </c>
      <c r="G6" s="135" t="s">
        <v>14</v>
      </c>
      <c r="J6" s="17" t="s">
        <v>32</v>
      </c>
    </row>
    <row r="7" spans="1:10" s="17" customFormat="1" ht="15.75" x14ac:dyDescent="0.2">
      <c r="A7" s="140"/>
      <c r="B7" s="138"/>
      <c r="C7" s="134"/>
      <c r="D7" s="136"/>
      <c r="E7" s="136"/>
      <c r="F7" s="136"/>
      <c r="G7" s="136"/>
    </row>
    <row r="8" spans="1:10" s="17" customFormat="1" ht="15.75" x14ac:dyDescent="0.2">
      <c r="A8" s="18"/>
      <c r="B8" s="19"/>
      <c r="C8" s="20"/>
      <c r="D8" s="21"/>
      <c r="E8" s="128"/>
      <c r="F8" s="21"/>
      <c r="G8" s="21"/>
    </row>
    <row r="9" spans="1:10" s="57" customFormat="1" ht="15.75" x14ac:dyDescent="0.25">
      <c r="A9" s="55">
        <v>1</v>
      </c>
      <c r="B9" s="67" t="s">
        <v>3</v>
      </c>
      <c r="C9" s="68"/>
      <c r="D9" s="69"/>
      <c r="E9" s="69"/>
      <c r="F9" s="69"/>
      <c r="G9" s="70">
        <f>+G11+G29+G32+G43+G48+G62+G66+G69+G88+G93+G119+G130+G97+G141+G80+G148+G105+142+149</f>
        <v>2192.0699999999997</v>
      </c>
    </row>
    <row r="10" spans="1:10" s="57" customFormat="1" ht="15.75" x14ac:dyDescent="0.25">
      <c r="A10" s="55"/>
      <c r="B10" s="67"/>
      <c r="C10" s="68"/>
      <c r="D10" s="69"/>
      <c r="E10" s="69"/>
      <c r="F10" s="69"/>
      <c r="G10" s="70"/>
    </row>
    <row r="11" spans="1:10" s="57" customFormat="1" ht="15.75" x14ac:dyDescent="0.25">
      <c r="A11" s="55">
        <v>1</v>
      </c>
      <c r="B11" s="72" t="s">
        <v>4</v>
      </c>
      <c r="C11" s="62"/>
      <c r="D11" s="69" t="s">
        <v>15</v>
      </c>
      <c r="E11" s="69"/>
      <c r="F11" s="74">
        <f>SUM(F12:F23)</f>
        <v>25</v>
      </c>
      <c r="G11" s="70">
        <f>SUM(G12:G23)</f>
        <v>80.759999999999991</v>
      </c>
    </row>
    <row r="12" spans="1:10" s="33" customFormat="1" ht="15.75" x14ac:dyDescent="0.25">
      <c r="A12" s="122"/>
      <c r="B12" s="27" t="s">
        <v>82</v>
      </c>
      <c r="C12" s="121"/>
      <c r="D12" s="29" t="s">
        <v>16</v>
      </c>
      <c r="E12" s="29"/>
      <c r="F12" s="36">
        <v>1</v>
      </c>
      <c r="G12" s="31">
        <v>24</v>
      </c>
    </row>
    <row r="13" spans="1:10" s="33" customFormat="1" ht="15.75" x14ac:dyDescent="0.25">
      <c r="A13" s="29"/>
      <c r="B13" s="27" t="s">
        <v>94</v>
      </c>
      <c r="C13" s="30"/>
      <c r="D13" s="29" t="s">
        <v>17</v>
      </c>
      <c r="E13" s="29"/>
      <c r="F13" s="36">
        <v>1</v>
      </c>
      <c r="G13" s="31">
        <v>0.3</v>
      </c>
    </row>
    <row r="14" spans="1:10" s="33" customFormat="1" ht="15.75" x14ac:dyDescent="0.25">
      <c r="A14" s="29"/>
      <c r="B14" s="27" t="s">
        <v>75</v>
      </c>
      <c r="C14" s="30"/>
      <c r="D14" s="29" t="s">
        <v>16</v>
      </c>
      <c r="E14" s="29"/>
      <c r="F14" s="36">
        <v>1</v>
      </c>
      <c r="G14" s="31">
        <v>3</v>
      </c>
      <c r="H14" s="38"/>
    </row>
    <row r="15" spans="1:10" s="33" customFormat="1" ht="15.75" x14ac:dyDescent="0.25">
      <c r="A15" s="122"/>
      <c r="B15" s="27" t="s">
        <v>99</v>
      </c>
      <c r="C15" s="30"/>
      <c r="D15" s="29" t="s">
        <v>16</v>
      </c>
      <c r="E15" s="29"/>
      <c r="F15" s="36">
        <v>1</v>
      </c>
      <c r="G15" s="31">
        <v>20</v>
      </c>
      <c r="H15" s="120"/>
    </row>
    <row r="16" spans="1:10" s="33" customFormat="1" ht="15.75" x14ac:dyDescent="0.25">
      <c r="A16" s="29"/>
      <c r="B16" s="27" t="s">
        <v>62</v>
      </c>
      <c r="C16" s="30"/>
      <c r="D16" s="29" t="s">
        <v>15</v>
      </c>
      <c r="E16" s="29"/>
      <c r="F16" s="36">
        <v>1</v>
      </c>
      <c r="G16" s="31">
        <v>7.46</v>
      </c>
    </row>
    <row r="17" spans="1:10" s="33" customFormat="1" ht="15.75" x14ac:dyDescent="0.25">
      <c r="A17" s="29"/>
      <c r="B17" s="27" t="s">
        <v>85</v>
      </c>
      <c r="C17" s="30"/>
      <c r="D17" s="29" t="s">
        <v>16</v>
      </c>
      <c r="E17" s="29"/>
      <c r="F17" s="36">
        <v>1</v>
      </c>
      <c r="G17" s="31">
        <v>5</v>
      </c>
      <c r="H17" s="118"/>
    </row>
    <row r="18" spans="1:10" s="33" customFormat="1" ht="15.75" x14ac:dyDescent="0.25">
      <c r="A18" s="29"/>
      <c r="B18" s="27" t="s">
        <v>49</v>
      </c>
      <c r="C18" s="30"/>
      <c r="D18" s="29" t="s">
        <v>16</v>
      </c>
      <c r="E18" s="29"/>
      <c r="F18" s="36">
        <v>1</v>
      </c>
      <c r="G18" s="31">
        <v>3</v>
      </c>
      <c r="H18" s="45"/>
      <c r="I18" s="32"/>
    </row>
    <row r="19" spans="1:10" s="33" customFormat="1" ht="15.75" x14ac:dyDescent="0.25">
      <c r="A19" s="29"/>
      <c r="B19" s="27" t="s">
        <v>79</v>
      </c>
      <c r="C19" s="30"/>
      <c r="D19" s="29" t="s">
        <v>16</v>
      </c>
      <c r="E19" s="29"/>
      <c r="F19" s="36">
        <v>1</v>
      </c>
      <c r="G19" s="31">
        <v>5</v>
      </c>
      <c r="H19" s="45"/>
      <c r="I19" s="32"/>
    </row>
    <row r="20" spans="1:10" s="33" customFormat="1" ht="15.75" x14ac:dyDescent="0.25">
      <c r="A20" s="29"/>
      <c r="B20" s="27" t="s">
        <v>69</v>
      </c>
      <c r="C20" s="30"/>
      <c r="D20" s="29" t="s">
        <v>16</v>
      </c>
      <c r="E20" s="29"/>
      <c r="F20" s="36">
        <v>3</v>
      </c>
      <c r="G20" s="31">
        <v>1.5</v>
      </c>
      <c r="H20" s="45"/>
      <c r="I20" s="32"/>
    </row>
    <row r="21" spans="1:10" s="33" customFormat="1" ht="15.75" x14ac:dyDescent="0.25">
      <c r="A21" s="29"/>
      <c r="B21" s="27" t="s">
        <v>53</v>
      </c>
      <c r="C21" s="30"/>
      <c r="D21" s="29" t="s">
        <v>16</v>
      </c>
      <c r="E21" s="29"/>
      <c r="F21" s="36">
        <v>1</v>
      </c>
      <c r="G21" s="31">
        <v>1.5</v>
      </c>
      <c r="H21" s="45"/>
      <c r="I21" s="32"/>
    </row>
    <row r="22" spans="1:10" s="33" customFormat="1" ht="15.75" x14ac:dyDescent="0.25">
      <c r="A22" s="29"/>
      <c r="B22" s="27" t="s">
        <v>96</v>
      </c>
      <c r="C22" s="30"/>
      <c r="D22" s="29" t="s">
        <v>15</v>
      </c>
      <c r="E22" s="29"/>
      <c r="F22" s="36">
        <v>3</v>
      </c>
      <c r="G22" s="31">
        <v>5</v>
      </c>
      <c r="H22" s="45"/>
      <c r="I22" s="32"/>
    </row>
    <row r="23" spans="1:10" s="33" customFormat="1" ht="15.75" x14ac:dyDescent="0.25">
      <c r="A23" s="29"/>
      <c r="B23" s="27" t="s">
        <v>26</v>
      </c>
      <c r="C23" s="30"/>
      <c r="D23" s="29" t="s">
        <v>15</v>
      </c>
      <c r="E23" s="29"/>
      <c r="F23" s="36">
        <v>10</v>
      </c>
      <c r="G23" s="31">
        <v>5</v>
      </c>
    </row>
    <row r="24" spans="1:10" s="33" customFormat="1" ht="15.75" x14ac:dyDescent="0.25">
      <c r="A24" s="29"/>
      <c r="B24" s="27"/>
      <c r="C24" s="30"/>
      <c r="D24" s="29"/>
      <c r="E24" s="29"/>
      <c r="F24" s="36"/>
      <c r="G24" s="31"/>
      <c r="H24" s="45"/>
      <c r="I24" s="32"/>
    </row>
    <row r="25" spans="1:10" s="48" customFormat="1" ht="15.75" x14ac:dyDescent="0.25">
      <c r="A25" s="39">
        <v>1</v>
      </c>
      <c r="B25" s="72" t="s">
        <v>73</v>
      </c>
      <c r="C25" s="40"/>
      <c r="D25" s="69" t="s">
        <v>15</v>
      </c>
      <c r="E25" s="69"/>
      <c r="F25" s="74">
        <f>SUM(F26:F27)</f>
        <v>2</v>
      </c>
      <c r="G25" s="70">
        <f>SUM(G26:G27)</f>
        <v>8</v>
      </c>
      <c r="H25" s="64"/>
      <c r="I25" s="64"/>
      <c r="J25" s="64"/>
    </row>
    <row r="26" spans="1:10" s="48" customFormat="1" ht="15.75" x14ac:dyDescent="0.25">
      <c r="A26" s="39"/>
      <c r="B26" s="23" t="s">
        <v>48</v>
      </c>
      <c r="C26" s="40"/>
      <c r="D26" s="39" t="s">
        <v>16</v>
      </c>
      <c r="E26" s="39"/>
      <c r="F26" s="41">
        <v>1</v>
      </c>
      <c r="G26" s="42">
        <v>5</v>
      </c>
      <c r="H26" s="64"/>
      <c r="I26" s="64"/>
      <c r="J26" s="64"/>
    </row>
    <row r="27" spans="1:10" s="48" customFormat="1" ht="15.75" x14ac:dyDescent="0.25">
      <c r="A27" s="39"/>
      <c r="B27" s="23" t="s">
        <v>72</v>
      </c>
      <c r="C27" s="40"/>
      <c r="D27" s="39" t="s">
        <v>16</v>
      </c>
      <c r="E27" s="39"/>
      <c r="F27" s="41">
        <v>1</v>
      </c>
      <c r="G27" s="42">
        <v>3</v>
      </c>
      <c r="H27" s="64"/>
      <c r="I27" s="64"/>
      <c r="J27" s="64"/>
    </row>
    <row r="28" spans="1:10" s="48" customFormat="1" ht="15.75" x14ac:dyDescent="0.25">
      <c r="A28" s="39"/>
      <c r="B28" s="23"/>
      <c r="C28" s="40"/>
      <c r="D28" s="39"/>
      <c r="E28" s="39"/>
      <c r="F28" s="41"/>
      <c r="G28" s="42"/>
      <c r="H28" s="64"/>
      <c r="I28" s="64"/>
      <c r="J28" s="64"/>
    </row>
    <row r="29" spans="1:10" s="57" customFormat="1" ht="15.75" x14ac:dyDescent="0.25">
      <c r="A29" s="55">
        <v>1</v>
      </c>
      <c r="B29" s="54" t="s">
        <v>56</v>
      </c>
      <c r="C29" s="62"/>
      <c r="D29" s="69" t="s">
        <v>15</v>
      </c>
      <c r="E29" s="69"/>
      <c r="F29" s="74"/>
      <c r="G29" s="70">
        <f>SUM(G30:G31)</f>
        <v>90</v>
      </c>
    </row>
    <row r="30" spans="1:10" s="48" customFormat="1" ht="15.75" x14ac:dyDescent="0.25">
      <c r="A30" s="122"/>
      <c r="B30" s="27" t="s">
        <v>99</v>
      </c>
      <c r="C30" s="30"/>
      <c r="D30" s="29" t="s">
        <v>16</v>
      </c>
      <c r="E30" s="29"/>
      <c r="F30" s="36">
        <v>1</v>
      </c>
      <c r="G30" s="31">
        <v>90</v>
      </c>
      <c r="H30" s="64"/>
      <c r="I30" s="64"/>
      <c r="J30" s="64"/>
    </row>
    <row r="31" spans="1:10" s="57" customFormat="1" ht="15.75" x14ac:dyDescent="0.25">
      <c r="A31" s="55"/>
      <c r="B31" s="76"/>
      <c r="C31" s="68"/>
      <c r="D31" s="55"/>
      <c r="E31" s="55"/>
      <c r="F31" s="37"/>
      <c r="G31" s="56"/>
    </row>
    <row r="32" spans="1:10" s="57" customFormat="1" ht="31.5" x14ac:dyDescent="0.25">
      <c r="A32" s="55">
        <v>1</v>
      </c>
      <c r="B32" s="54" t="s">
        <v>74</v>
      </c>
      <c r="C32" s="62"/>
      <c r="D32" s="73" t="s">
        <v>17</v>
      </c>
      <c r="E32" s="73"/>
      <c r="F32" s="74">
        <f>SUM(F34:F42)</f>
        <v>11</v>
      </c>
      <c r="G32" s="70">
        <f>SUM(G34:G42)</f>
        <v>637.70000000000005</v>
      </c>
    </row>
    <row r="33" spans="1:12" s="57" customFormat="1" ht="15.75" x14ac:dyDescent="0.25">
      <c r="A33" s="55"/>
      <c r="B33" s="54"/>
      <c r="C33" s="62"/>
      <c r="D33" s="73"/>
      <c r="E33" s="73"/>
      <c r="F33" s="74"/>
      <c r="G33" s="70"/>
    </row>
    <row r="34" spans="1:12" s="57" customFormat="1" ht="15.75" x14ac:dyDescent="0.25">
      <c r="A34" s="55"/>
      <c r="B34" s="61" t="s">
        <v>92</v>
      </c>
      <c r="C34" s="30"/>
      <c r="D34" s="55" t="s">
        <v>17</v>
      </c>
      <c r="E34" s="55"/>
      <c r="F34" s="37">
        <v>1</v>
      </c>
      <c r="G34" s="56">
        <v>30</v>
      </c>
    </row>
    <row r="35" spans="1:12" s="57" customFormat="1" ht="15.75" x14ac:dyDescent="0.25">
      <c r="A35" s="55"/>
      <c r="B35" s="61" t="s">
        <v>54</v>
      </c>
      <c r="C35" s="30"/>
      <c r="D35" s="55" t="s">
        <v>16</v>
      </c>
      <c r="E35" s="55"/>
      <c r="F35" s="37">
        <v>1</v>
      </c>
      <c r="G35" s="56">
        <v>10</v>
      </c>
    </row>
    <row r="36" spans="1:12" s="57" customFormat="1" ht="15.75" x14ac:dyDescent="0.25">
      <c r="A36" s="55"/>
      <c r="B36" s="61" t="s">
        <v>86</v>
      </c>
      <c r="C36" s="30"/>
      <c r="D36" s="55" t="s">
        <v>17</v>
      </c>
      <c r="E36" s="55"/>
      <c r="F36" s="37">
        <v>2</v>
      </c>
      <c r="G36" s="56">
        <v>120</v>
      </c>
    </row>
    <row r="37" spans="1:12" s="63" customFormat="1" ht="15.75" x14ac:dyDescent="0.25">
      <c r="A37" s="78"/>
      <c r="B37" s="61" t="s">
        <v>44</v>
      </c>
      <c r="C37" s="62"/>
      <c r="D37" s="55" t="s">
        <v>16</v>
      </c>
      <c r="E37" s="55"/>
      <c r="F37" s="37">
        <v>1</v>
      </c>
      <c r="G37" s="56">
        <v>15</v>
      </c>
    </row>
    <row r="38" spans="1:12" s="63" customFormat="1" ht="15.75" x14ac:dyDescent="0.25">
      <c r="A38" s="125"/>
      <c r="B38" s="61" t="s">
        <v>83</v>
      </c>
      <c r="C38" s="62"/>
      <c r="D38" s="55" t="s">
        <v>17</v>
      </c>
      <c r="E38" s="55"/>
      <c r="F38" s="37">
        <v>2</v>
      </c>
      <c r="G38" s="56">
        <v>120</v>
      </c>
    </row>
    <row r="39" spans="1:12" s="63" customFormat="1" ht="15.75" x14ac:dyDescent="0.25">
      <c r="A39" s="78"/>
      <c r="B39" s="61" t="s">
        <v>48</v>
      </c>
      <c r="C39" s="114"/>
      <c r="D39" s="55" t="s">
        <v>16</v>
      </c>
      <c r="E39" s="55"/>
      <c r="F39" s="37">
        <v>1</v>
      </c>
      <c r="G39" s="56">
        <v>300</v>
      </c>
    </row>
    <row r="40" spans="1:12" s="33" customFormat="1" ht="15.75" x14ac:dyDescent="0.25">
      <c r="A40" s="29"/>
      <c r="B40" s="35" t="s">
        <v>81</v>
      </c>
      <c r="C40" s="30"/>
      <c r="D40" s="29" t="s">
        <v>17</v>
      </c>
      <c r="E40" s="29"/>
      <c r="F40" s="29">
        <v>2</v>
      </c>
      <c r="G40" s="31">
        <v>22.7</v>
      </c>
      <c r="H40" s="32"/>
    </row>
    <row r="41" spans="1:12" s="48" customFormat="1" ht="15.75" x14ac:dyDescent="0.25">
      <c r="A41" s="39"/>
      <c r="B41" s="27" t="s">
        <v>84</v>
      </c>
      <c r="C41" s="30"/>
      <c r="D41" s="29" t="s">
        <v>16</v>
      </c>
      <c r="E41" s="29"/>
      <c r="F41" s="29">
        <v>1</v>
      </c>
      <c r="G41" s="31">
        <v>20</v>
      </c>
      <c r="H41" s="80"/>
    </row>
    <row r="42" spans="1:12" s="57" customFormat="1" ht="15.75" x14ac:dyDescent="0.25">
      <c r="A42" s="55"/>
      <c r="B42" s="76"/>
      <c r="C42" s="68"/>
      <c r="D42" s="55"/>
      <c r="E42" s="55"/>
      <c r="F42" s="55"/>
      <c r="G42" s="56"/>
    </row>
    <row r="43" spans="1:12" s="57" customFormat="1" ht="15.75" x14ac:dyDescent="0.25">
      <c r="A43" s="55">
        <v>1</v>
      </c>
      <c r="B43" s="54" t="s">
        <v>5</v>
      </c>
      <c r="C43" s="68"/>
      <c r="D43" s="69" t="s">
        <v>18</v>
      </c>
      <c r="E43" s="69"/>
      <c r="F43" s="74">
        <f>SUM(F44:F46)</f>
        <v>34.5</v>
      </c>
      <c r="G43" s="70">
        <f>SUM(G44:G46)</f>
        <v>18.849999999999998</v>
      </c>
    </row>
    <row r="44" spans="1:12" s="33" customFormat="1" ht="15.75" x14ac:dyDescent="0.25">
      <c r="A44" s="29"/>
      <c r="B44" s="27" t="s">
        <v>82</v>
      </c>
      <c r="C44" s="30"/>
      <c r="D44" s="29" t="s">
        <v>17</v>
      </c>
      <c r="E44" s="29"/>
      <c r="F44" s="36">
        <v>2</v>
      </c>
      <c r="G44" s="31"/>
    </row>
    <row r="45" spans="1:12" s="33" customFormat="1" ht="15.75" x14ac:dyDescent="0.25">
      <c r="A45" s="29"/>
      <c r="B45" s="27" t="s">
        <v>35</v>
      </c>
      <c r="C45" s="115"/>
      <c r="D45" s="29" t="s">
        <v>18</v>
      </c>
      <c r="E45" s="29"/>
      <c r="F45" s="36">
        <v>30</v>
      </c>
      <c r="G45" s="31">
        <v>17.399999999999999</v>
      </c>
    </row>
    <row r="46" spans="1:12" s="48" customFormat="1" ht="15.75" x14ac:dyDescent="0.25">
      <c r="A46" s="39"/>
      <c r="B46" s="27" t="s">
        <v>99</v>
      </c>
      <c r="C46" s="40"/>
      <c r="D46" s="39" t="s">
        <v>18</v>
      </c>
      <c r="E46" s="39"/>
      <c r="F46" s="81">
        <v>2.5</v>
      </c>
      <c r="G46" s="42">
        <v>1.45</v>
      </c>
      <c r="H46" s="43"/>
      <c r="I46" s="43"/>
      <c r="J46" s="43"/>
      <c r="K46" s="43"/>
      <c r="L46" s="43"/>
    </row>
    <row r="47" spans="1:12" s="48" customFormat="1" ht="15.75" x14ac:dyDescent="0.25">
      <c r="A47" s="39"/>
      <c r="B47" s="23" t="s">
        <v>93</v>
      </c>
      <c r="C47" s="40"/>
      <c r="D47" s="39"/>
      <c r="E47" s="39"/>
      <c r="F47" s="41"/>
      <c r="G47" s="42"/>
    </row>
    <row r="48" spans="1:12" s="57" customFormat="1" ht="15.75" x14ac:dyDescent="0.25">
      <c r="A48" s="55">
        <v>1</v>
      </c>
      <c r="B48" s="54" t="s">
        <v>23</v>
      </c>
      <c r="C48" s="68"/>
      <c r="D48" s="69" t="s">
        <v>15</v>
      </c>
      <c r="E48" s="69"/>
      <c r="F48" s="74">
        <f>SUM(F49:F61)</f>
        <v>49</v>
      </c>
      <c r="G48" s="70">
        <f>SUM(G49:G61)</f>
        <v>327.2</v>
      </c>
    </row>
    <row r="49" spans="1:11" s="33" customFormat="1" ht="15.75" x14ac:dyDescent="0.25">
      <c r="A49" s="29"/>
      <c r="B49" s="27" t="s">
        <v>71</v>
      </c>
      <c r="C49" s="30"/>
      <c r="D49" s="29" t="s">
        <v>16</v>
      </c>
      <c r="E49" s="29"/>
      <c r="F49" s="36">
        <v>1</v>
      </c>
      <c r="G49" s="31">
        <v>15</v>
      </c>
    </row>
    <row r="50" spans="1:11" s="33" customFormat="1" ht="15.75" x14ac:dyDescent="0.25">
      <c r="A50" s="29"/>
      <c r="B50" s="27" t="s">
        <v>67</v>
      </c>
      <c r="C50" s="30"/>
      <c r="D50" s="29" t="s">
        <v>18</v>
      </c>
      <c r="E50" s="29"/>
      <c r="F50" s="36">
        <v>5</v>
      </c>
      <c r="G50" s="31">
        <v>5</v>
      </c>
    </row>
    <row r="51" spans="1:11" s="48" customFormat="1" ht="15.75" x14ac:dyDescent="0.25">
      <c r="A51" s="39"/>
      <c r="B51" s="23" t="s">
        <v>50</v>
      </c>
      <c r="C51" s="40"/>
      <c r="D51" s="39" t="s">
        <v>15</v>
      </c>
      <c r="E51" s="39"/>
      <c r="F51" s="41">
        <v>5</v>
      </c>
      <c r="G51" s="42">
        <v>5</v>
      </c>
    </row>
    <row r="52" spans="1:11" s="48" customFormat="1" ht="15.75" x14ac:dyDescent="0.25">
      <c r="A52" s="39"/>
      <c r="B52" s="27" t="s">
        <v>51</v>
      </c>
      <c r="C52" s="30"/>
      <c r="D52" s="29" t="s">
        <v>16</v>
      </c>
      <c r="E52" s="29"/>
      <c r="F52" s="36">
        <v>1</v>
      </c>
      <c r="G52" s="31">
        <v>23</v>
      </c>
    </row>
    <row r="53" spans="1:11" s="48" customFormat="1" ht="15.75" x14ac:dyDescent="0.25">
      <c r="A53" s="39"/>
      <c r="B53" s="23" t="s">
        <v>27</v>
      </c>
      <c r="C53" s="40"/>
      <c r="D53" s="39" t="s">
        <v>16</v>
      </c>
      <c r="E53" s="39"/>
      <c r="F53" s="41">
        <v>1</v>
      </c>
      <c r="G53" s="42">
        <v>100</v>
      </c>
    </row>
    <row r="54" spans="1:11" s="48" customFormat="1" ht="15.75" x14ac:dyDescent="0.25">
      <c r="A54" s="39"/>
      <c r="B54" s="23" t="s">
        <v>46</v>
      </c>
      <c r="C54" s="40"/>
      <c r="D54" s="39" t="s">
        <v>15</v>
      </c>
      <c r="E54" s="39"/>
      <c r="F54" s="41">
        <v>12</v>
      </c>
      <c r="G54" s="42">
        <v>19.2</v>
      </c>
    </row>
    <row r="55" spans="1:11" s="33" customFormat="1" ht="15.75" x14ac:dyDescent="0.25">
      <c r="A55" s="29"/>
      <c r="B55" s="27" t="s">
        <v>48</v>
      </c>
      <c r="C55" s="30"/>
      <c r="D55" s="29" t="s">
        <v>16</v>
      </c>
      <c r="E55" s="29"/>
      <c r="F55" s="36">
        <v>10</v>
      </c>
      <c r="G55" s="31">
        <v>15</v>
      </c>
    </row>
    <row r="56" spans="1:11" s="33" customFormat="1" ht="15.75" x14ac:dyDescent="0.25">
      <c r="A56" s="29"/>
      <c r="B56" s="27" t="s">
        <v>72</v>
      </c>
      <c r="C56" s="30"/>
      <c r="D56" s="29" t="s">
        <v>16</v>
      </c>
      <c r="E56" s="29"/>
      <c r="F56" s="36">
        <v>1</v>
      </c>
      <c r="G56" s="31">
        <v>30</v>
      </c>
      <c r="H56" s="130"/>
      <c r="I56" s="130"/>
      <c r="J56" s="130"/>
      <c r="K56" s="130"/>
    </row>
    <row r="57" spans="1:11" s="33" customFormat="1" ht="15.75" x14ac:dyDescent="0.25">
      <c r="A57" s="29"/>
      <c r="B57" s="27" t="s">
        <v>85</v>
      </c>
      <c r="C57" s="40"/>
      <c r="D57" s="29" t="s">
        <v>15</v>
      </c>
      <c r="E57" s="29"/>
      <c r="F57" s="36">
        <v>10</v>
      </c>
      <c r="G57" s="31">
        <v>15</v>
      </c>
      <c r="H57" s="38"/>
      <c r="I57" s="38"/>
      <c r="J57" s="38"/>
      <c r="K57" s="38"/>
    </row>
    <row r="58" spans="1:11" s="33" customFormat="1" ht="15.75" x14ac:dyDescent="0.25">
      <c r="A58" s="29"/>
      <c r="B58" s="27" t="s">
        <v>66</v>
      </c>
      <c r="C58" s="30"/>
      <c r="D58" s="29" t="s">
        <v>16</v>
      </c>
      <c r="E58" s="29"/>
      <c r="F58" s="36">
        <v>1</v>
      </c>
      <c r="G58" s="31">
        <v>45</v>
      </c>
      <c r="H58" s="38"/>
    </row>
    <row r="59" spans="1:11" s="48" customFormat="1" ht="15.75" x14ac:dyDescent="0.25">
      <c r="A59" s="39"/>
      <c r="B59" s="23" t="s">
        <v>26</v>
      </c>
      <c r="C59" s="40"/>
      <c r="D59" s="39" t="s">
        <v>16</v>
      </c>
      <c r="E59" s="39"/>
      <c r="F59" s="41">
        <v>1</v>
      </c>
      <c r="G59" s="42">
        <v>25</v>
      </c>
    </row>
    <row r="60" spans="1:11" s="48" customFormat="1" ht="15.75" x14ac:dyDescent="0.25">
      <c r="A60" s="122"/>
      <c r="B60" s="27" t="s">
        <v>39</v>
      </c>
      <c r="C60" s="30"/>
      <c r="D60" s="29" t="s">
        <v>16</v>
      </c>
      <c r="E60" s="29"/>
      <c r="F60" s="36">
        <v>1</v>
      </c>
      <c r="G60" s="31">
        <v>30</v>
      </c>
    </row>
    <row r="61" spans="1:11" s="57" customFormat="1" ht="15.75" x14ac:dyDescent="0.25">
      <c r="A61" s="55"/>
      <c r="B61" s="76"/>
      <c r="C61" s="68"/>
      <c r="D61" s="55"/>
      <c r="E61" s="55"/>
      <c r="F61" s="55"/>
      <c r="G61" s="56"/>
    </row>
    <row r="62" spans="1:11" s="57" customFormat="1" ht="31.5" x14ac:dyDescent="0.25">
      <c r="A62" s="55">
        <v>1</v>
      </c>
      <c r="B62" s="54" t="s">
        <v>45</v>
      </c>
      <c r="C62" s="68"/>
      <c r="D62" s="69" t="s">
        <v>17</v>
      </c>
      <c r="E62" s="69"/>
      <c r="F62" s="74">
        <f>SUM(F63:F65)</f>
        <v>5</v>
      </c>
      <c r="G62" s="70">
        <f>SUM(G63:G65)</f>
        <v>30</v>
      </c>
    </row>
    <row r="63" spans="1:11" s="57" customFormat="1" ht="15.75" x14ac:dyDescent="0.25">
      <c r="A63" s="125"/>
      <c r="B63" s="76" t="s">
        <v>27</v>
      </c>
      <c r="C63" s="62"/>
      <c r="D63" s="55" t="s">
        <v>17</v>
      </c>
      <c r="E63" s="55"/>
      <c r="F63" s="37">
        <v>3</v>
      </c>
      <c r="G63" s="56">
        <v>15</v>
      </c>
    </row>
    <row r="64" spans="1:11" s="57" customFormat="1" ht="15.75" x14ac:dyDescent="0.25">
      <c r="A64" s="55"/>
      <c r="B64" s="76" t="s">
        <v>100</v>
      </c>
      <c r="C64" s="62"/>
      <c r="D64" s="55" t="s">
        <v>17</v>
      </c>
      <c r="E64" s="55"/>
      <c r="F64" s="37">
        <v>2</v>
      </c>
      <c r="G64" s="56">
        <v>15</v>
      </c>
    </row>
    <row r="65" spans="1:10" s="57" customFormat="1" ht="15.75" x14ac:dyDescent="0.25">
      <c r="A65" s="55"/>
      <c r="B65" s="76"/>
      <c r="C65" s="62"/>
      <c r="D65" s="55"/>
      <c r="E65" s="55"/>
      <c r="F65" s="37"/>
      <c r="G65" s="56"/>
    </row>
    <row r="66" spans="1:10" s="57" customFormat="1" ht="15.75" x14ac:dyDescent="0.25">
      <c r="A66" s="55">
        <v>1</v>
      </c>
      <c r="B66" s="54" t="s">
        <v>37</v>
      </c>
      <c r="C66" s="68"/>
      <c r="D66" s="82" t="s">
        <v>17</v>
      </c>
      <c r="E66" s="82"/>
      <c r="F66" s="74">
        <f>SUM(F67:F68)</f>
        <v>2</v>
      </c>
      <c r="G66" s="70">
        <f>SUM(G67:G68)</f>
        <v>30</v>
      </c>
    </row>
    <row r="67" spans="1:10" s="57" customFormat="1" ht="15.75" x14ac:dyDescent="0.25">
      <c r="A67" s="83"/>
      <c r="B67" s="23" t="s">
        <v>68</v>
      </c>
      <c r="C67" s="84"/>
      <c r="D67" s="39" t="s">
        <v>17</v>
      </c>
      <c r="E67" s="39"/>
      <c r="F67" s="41">
        <v>2</v>
      </c>
      <c r="G67" s="42">
        <v>30</v>
      </c>
    </row>
    <row r="68" spans="1:10" s="57" customFormat="1" x14ac:dyDescent="0.25">
      <c r="A68" s="55"/>
      <c r="B68" s="76"/>
      <c r="C68" s="68"/>
      <c r="D68" s="55"/>
      <c r="E68" s="55"/>
      <c r="F68" s="55"/>
      <c r="G68" s="56"/>
    </row>
    <row r="69" spans="1:10" s="57" customFormat="1" ht="15.75" x14ac:dyDescent="0.25">
      <c r="A69" s="55">
        <v>1</v>
      </c>
      <c r="B69" s="54" t="s">
        <v>43</v>
      </c>
      <c r="C69" s="68"/>
      <c r="D69" s="82" t="s">
        <v>19</v>
      </c>
      <c r="E69" s="82"/>
      <c r="F69" s="74">
        <f>SUM(F70:F79)</f>
        <v>26.5</v>
      </c>
      <c r="G69" s="71">
        <f>SUM(G70:G79)</f>
        <v>91.3</v>
      </c>
    </row>
    <row r="70" spans="1:10" s="48" customFormat="1" ht="15.75" x14ac:dyDescent="0.25">
      <c r="A70" s="39"/>
      <c r="B70" s="26" t="s">
        <v>63</v>
      </c>
      <c r="C70" s="40"/>
      <c r="D70" s="39" t="s">
        <v>16</v>
      </c>
      <c r="E70" s="39"/>
      <c r="F70" s="41">
        <v>1</v>
      </c>
      <c r="G70" s="42">
        <v>4.8</v>
      </c>
      <c r="H70" s="43"/>
      <c r="I70" s="43"/>
    </row>
    <row r="71" spans="1:10" s="48" customFormat="1" ht="15.75" x14ac:dyDescent="0.25">
      <c r="A71" s="39"/>
      <c r="B71" s="26" t="s">
        <v>38</v>
      </c>
      <c r="C71" s="40"/>
      <c r="D71" s="39" t="s">
        <v>17</v>
      </c>
      <c r="E71" s="39"/>
      <c r="F71" s="41">
        <v>1</v>
      </c>
      <c r="G71" s="46">
        <v>5</v>
      </c>
      <c r="H71" s="43"/>
      <c r="I71" s="43"/>
    </row>
    <row r="72" spans="1:10" s="48" customFormat="1" ht="15.75" x14ac:dyDescent="0.25">
      <c r="A72" s="122"/>
      <c r="B72" s="35" t="s">
        <v>51</v>
      </c>
      <c r="C72" s="30"/>
      <c r="D72" s="29" t="s">
        <v>16</v>
      </c>
      <c r="E72" s="29"/>
      <c r="F72" s="36">
        <v>1</v>
      </c>
      <c r="G72" s="31">
        <v>20</v>
      </c>
      <c r="H72" s="142"/>
      <c r="I72" s="142"/>
    </row>
    <row r="73" spans="1:10" s="48" customFormat="1" ht="15.75" x14ac:dyDescent="0.25">
      <c r="A73" s="39"/>
      <c r="B73" s="26" t="s">
        <v>87</v>
      </c>
      <c r="C73" s="49"/>
      <c r="D73" s="39" t="s">
        <v>15</v>
      </c>
      <c r="E73" s="39"/>
      <c r="F73" s="41">
        <v>11</v>
      </c>
      <c r="G73" s="42">
        <v>10</v>
      </c>
      <c r="H73" s="43"/>
      <c r="I73" s="43"/>
    </row>
    <row r="74" spans="1:10" s="48" customFormat="1" ht="15.75" x14ac:dyDescent="0.25">
      <c r="A74" s="39"/>
      <c r="B74" s="26" t="s">
        <v>61</v>
      </c>
      <c r="C74" s="49"/>
      <c r="D74" s="39" t="s">
        <v>15</v>
      </c>
      <c r="E74" s="39"/>
      <c r="F74" s="41">
        <v>7</v>
      </c>
      <c r="G74" s="42">
        <v>3.5</v>
      </c>
      <c r="H74" s="43"/>
      <c r="I74" s="43"/>
    </row>
    <row r="75" spans="1:10" s="48" customFormat="1" ht="15.75" x14ac:dyDescent="0.25">
      <c r="A75" s="39"/>
      <c r="B75" s="26" t="s">
        <v>54</v>
      </c>
      <c r="C75" s="49"/>
      <c r="D75" s="39" t="s">
        <v>16</v>
      </c>
      <c r="E75" s="39"/>
      <c r="F75" s="41">
        <v>1</v>
      </c>
      <c r="G75" s="42">
        <v>15</v>
      </c>
      <c r="H75" s="43"/>
      <c r="I75" s="43"/>
    </row>
    <row r="76" spans="1:10" s="48" customFormat="1" ht="23.45" customHeight="1" x14ac:dyDescent="0.25">
      <c r="A76" s="39"/>
      <c r="B76" s="26" t="s">
        <v>42</v>
      </c>
      <c r="C76" s="49"/>
      <c r="D76" s="39" t="s">
        <v>15</v>
      </c>
      <c r="E76" s="39"/>
      <c r="F76" s="41">
        <v>1</v>
      </c>
      <c r="G76" s="42" t="s">
        <v>28</v>
      </c>
      <c r="H76" s="47"/>
      <c r="I76" s="47"/>
      <c r="J76" s="47"/>
    </row>
    <row r="77" spans="1:10" s="48" customFormat="1" ht="15.75" x14ac:dyDescent="0.25">
      <c r="A77" s="122"/>
      <c r="B77" s="27" t="s">
        <v>39</v>
      </c>
      <c r="C77" s="51"/>
      <c r="D77" s="29" t="s">
        <v>16</v>
      </c>
      <c r="E77" s="29"/>
      <c r="F77" s="29">
        <v>1</v>
      </c>
      <c r="G77" s="31">
        <v>30</v>
      </c>
    </row>
    <row r="78" spans="1:10" s="48" customFormat="1" ht="15.75" x14ac:dyDescent="0.25">
      <c r="A78" s="39"/>
      <c r="B78" s="23" t="s">
        <v>110</v>
      </c>
      <c r="C78" s="49"/>
      <c r="D78" s="39" t="s">
        <v>15</v>
      </c>
      <c r="E78" s="39"/>
      <c r="F78" s="39">
        <v>2.5</v>
      </c>
      <c r="G78" s="42">
        <v>3</v>
      </c>
    </row>
    <row r="79" spans="1:10" s="57" customFormat="1" ht="15.75" x14ac:dyDescent="0.25">
      <c r="A79" s="55"/>
      <c r="B79" s="61"/>
      <c r="C79" s="85"/>
      <c r="D79" s="55"/>
      <c r="E79" s="55"/>
      <c r="F79" s="55"/>
      <c r="G79" s="56"/>
    </row>
    <row r="80" spans="1:10" s="57" customFormat="1" ht="15.75" x14ac:dyDescent="0.25">
      <c r="A80" s="55">
        <v>1</v>
      </c>
      <c r="B80" s="54" t="s">
        <v>36</v>
      </c>
      <c r="C80" s="85"/>
      <c r="D80" s="82" t="s">
        <v>17</v>
      </c>
      <c r="E80" s="82"/>
      <c r="F80" s="74">
        <f>SUM(F81:F86)</f>
        <v>12</v>
      </c>
      <c r="G80" s="70">
        <f>SUM(G81:G86)</f>
        <v>70.5</v>
      </c>
    </row>
    <row r="81" spans="1:7" s="33" customFormat="1" ht="15.75" x14ac:dyDescent="0.25">
      <c r="A81" s="122"/>
      <c r="B81" s="27" t="s">
        <v>44</v>
      </c>
      <c r="C81" s="51"/>
      <c r="D81" s="29" t="s">
        <v>17</v>
      </c>
      <c r="E81" s="29"/>
      <c r="F81" s="29">
        <v>2</v>
      </c>
      <c r="G81" s="31">
        <v>10</v>
      </c>
    </row>
    <row r="82" spans="1:7" s="33" customFormat="1" ht="15.75" x14ac:dyDescent="0.25">
      <c r="A82" s="29"/>
      <c r="B82" s="27" t="s">
        <v>51</v>
      </c>
      <c r="C82" s="116"/>
      <c r="D82" s="29" t="s">
        <v>16</v>
      </c>
      <c r="E82" s="29"/>
      <c r="F82" s="29">
        <v>1</v>
      </c>
      <c r="G82" s="31">
        <v>10</v>
      </c>
    </row>
    <row r="83" spans="1:7" s="33" customFormat="1" ht="15.75" x14ac:dyDescent="0.25">
      <c r="A83" s="29"/>
      <c r="B83" s="27" t="s">
        <v>87</v>
      </c>
      <c r="C83" s="51"/>
      <c r="D83" s="29" t="s">
        <v>17</v>
      </c>
      <c r="E83" s="29"/>
      <c r="F83" s="29">
        <v>3</v>
      </c>
      <c r="G83" s="31">
        <v>15</v>
      </c>
    </row>
    <row r="84" spans="1:7" s="33" customFormat="1" ht="15.75" x14ac:dyDescent="0.25">
      <c r="A84" s="29"/>
      <c r="B84" s="27" t="s">
        <v>26</v>
      </c>
      <c r="C84" s="51"/>
      <c r="D84" s="29" t="s">
        <v>17</v>
      </c>
      <c r="E84" s="29"/>
      <c r="F84" s="29">
        <v>3</v>
      </c>
      <c r="G84" s="31">
        <v>16.5</v>
      </c>
    </row>
    <row r="85" spans="1:7" s="33" customFormat="1" ht="15.75" x14ac:dyDescent="0.25">
      <c r="A85" s="29"/>
      <c r="B85" s="27" t="s">
        <v>69</v>
      </c>
      <c r="C85" s="51"/>
      <c r="D85" s="29" t="s">
        <v>17</v>
      </c>
      <c r="E85" s="29"/>
      <c r="F85" s="29">
        <v>2</v>
      </c>
      <c r="G85" s="31">
        <v>14</v>
      </c>
    </row>
    <row r="86" spans="1:7" s="33" customFormat="1" ht="15.75" x14ac:dyDescent="0.25">
      <c r="A86" s="29"/>
      <c r="B86" s="27" t="s">
        <v>39</v>
      </c>
      <c r="C86" s="116"/>
      <c r="D86" s="29" t="s">
        <v>16</v>
      </c>
      <c r="E86" s="29"/>
      <c r="F86" s="29">
        <v>1</v>
      </c>
      <c r="G86" s="31">
        <v>5</v>
      </c>
    </row>
    <row r="87" spans="1:7" s="57" customFormat="1" ht="15.75" x14ac:dyDescent="0.25">
      <c r="A87" s="55"/>
      <c r="B87" s="61"/>
      <c r="C87" s="86"/>
      <c r="D87" s="55"/>
      <c r="E87" s="55"/>
      <c r="F87" s="37"/>
      <c r="G87" s="56"/>
    </row>
    <row r="88" spans="1:7" s="57" customFormat="1" ht="15.75" x14ac:dyDescent="0.25">
      <c r="A88" s="55">
        <v>1</v>
      </c>
      <c r="B88" s="54" t="s">
        <v>6</v>
      </c>
      <c r="C88" s="86"/>
      <c r="D88" s="82" t="s">
        <v>17</v>
      </c>
      <c r="E88" s="82"/>
      <c r="F88" s="74">
        <f>SUM(F89:F91)</f>
        <v>4</v>
      </c>
      <c r="G88" s="70">
        <f>SUM(G89:G91)</f>
        <v>42</v>
      </c>
    </row>
    <row r="89" spans="1:7" s="57" customFormat="1" ht="15.75" x14ac:dyDescent="0.25">
      <c r="A89" s="29"/>
      <c r="B89" s="35" t="s">
        <v>54</v>
      </c>
      <c r="C89" s="51"/>
      <c r="D89" s="29" t="s">
        <v>17</v>
      </c>
      <c r="E89" s="29"/>
      <c r="F89" s="36">
        <v>1</v>
      </c>
      <c r="G89" s="31">
        <v>7</v>
      </c>
    </row>
    <row r="90" spans="1:7" s="57" customFormat="1" ht="15.75" x14ac:dyDescent="0.25">
      <c r="A90" s="122"/>
      <c r="B90" s="35" t="s">
        <v>30</v>
      </c>
      <c r="C90" s="51"/>
      <c r="D90" s="29" t="s">
        <v>17</v>
      </c>
      <c r="E90" s="29"/>
      <c r="F90" s="36">
        <v>2</v>
      </c>
      <c r="G90" s="31">
        <v>30</v>
      </c>
    </row>
    <row r="91" spans="1:7" s="57" customFormat="1" ht="15.75" x14ac:dyDescent="0.25">
      <c r="A91" s="122"/>
      <c r="B91" s="35" t="s">
        <v>90</v>
      </c>
      <c r="C91" s="51"/>
      <c r="D91" s="29" t="s">
        <v>17</v>
      </c>
      <c r="E91" s="29"/>
      <c r="F91" s="36">
        <v>1</v>
      </c>
      <c r="G91" s="31">
        <v>5</v>
      </c>
    </row>
    <row r="92" spans="1:7" s="88" customFormat="1" ht="15.75" x14ac:dyDescent="0.25">
      <c r="A92" s="87"/>
      <c r="B92" s="76"/>
      <c r="C92" s="62"/>
      <c r="D92" s="55"/>
      <c r="E92" s="55"/>
      <c r="F92" s="55"/>
      <c r="G92" s="56"/>
    </row>
    <row r="93" spans="1:7" s="57" customFormat="1" ht="15.75" x14ac:dyDescent="0.25">
      <c r="A93" s="55">
        <v>1</v>
      </c>
      <c r="B93" s="54" t="s">
        <v>7</v>
      </c>
      <c r="C93" s="68"/>
      <c r="D93" s="82" t="s">
        <v>16</v>
      </c>
      <c r="E93" s="82"/>
      <c r="F93" s="74">
        <f>SUM(F94:F95)</f>
        <v>3</v>
      </c>
      <c r="G93" s="70">
        <f>SUM(G94:G95)</f>
        <v>25</v>
      </c>
    </row>
    <row r="94" spans="1:7" s="33" customFormat="1" ht="15.75" x14ac:dyDescent="0.25">
      <c r="A94" s="29"/>
      <c r="B94" s="35" t="s">
        <v>50</v>
      </c>
      <c r="C94" s="50"/>
      <c r="D94" s="29" t="s">
        <v>17</v>
      </c>
      <c r="E94" s="29"/>
      <c r="F94" s="29">
        <v>1</v>
      </c>
      <c r="G94" s="31"/>
    </row>
    <row r="95" spans="1:7" s="33" customFormat="1" ht="15.75" x14ac:dyDescent="0.25">
      <c r="A95" s="122"/>
      <c r="B95" s="35" t="s">
        <v>83</v>
      </c>
      <c r="C95" s="51"/>
      <c r="D95" s="29" t="s">
        <v>17</v>
      </c>
      <c r="E95" s="29"/>
      <c r="F95" s="29">
        <v>2</v>
      </c>
      <c r="G95" s="31">
        <v>25</v>
      </c>
    </row>
    <row r="96" spans="1:7" s="48" customFormat="1" ht="15.75" x14ac:dyDescent="0.25">
      <c r="A96" s="39"/>
      <c r="B96" s="26"/>
      <c r="C96" s="49"/>
      <c r="D96" s="39"/>
      <c r="E96" s="39"/>
      <c r="F96" s="39"/>
      <c r="G96" s="42"/>
    </row>
    <row r="97" spans="1:8" s="57" customFormat="1" ht="15.75" x14ac:dyDescent="0.25">
      <c r="A97" s="55">
        <v>1</v>
      </c>
      <c r="B97" s="54" t="s">
        <v>77</v>
      </c>
      <c r="C97" s="68"/>
      <c r="D97" s="82" t="s">
        <v>17</v>
      </c>
      <c r="E97" s="82"/>
      <c r="F97" s="74">
        <f>SUM(F98:F103)</f>
        <v>6</v>
      </c>
      <c r="G97" s="70">
        <f>SUM(G98:G103)</f>
        <v>57</v>
      </c>
    </row>
    <row r="98" spans="1:8" s="33" customFormat="1" ht="15.75" x14ac:dyDescent="0.25">
      <c r="A98" s="29"/>
      <c r="B98" s="35" t="s">
        <v>40</v>
      </c>
      <c r="C98" s="30"/>
      <c r="D98" s="29" t="s">
        <v>17</v>
      </c>
      <c r="E98" s="29"/>
      <c r="F98" s="36">
        <v>1</v>
      </c>
      <c r="G98" s="31">
        <v>7</v>
      </c>
      <c r="H98" s="129"/>
    </row>
    <row r="99" spans="1:8" s="33" customFormat="1" ht="15.75" x14ac:dyDescent="0.25">
      <c r="A99" s="122"/>
      <c r="B99" s="35" t="s">
        <v>30</v>
      </c>
      <c r="C99" s="30"/>
      <c r="D99" s="29" t="s">
        <v>17</v>
      </c>
      <c r="E99" s="29"/>
      <c r="F99" s="36">
        <v>1</v>
      </c>
      <c r="G99" s="31">
        <v>20</v>
      </c>
      <c r="H99" s="123"/>
    </row>
    <row r="100" spans="1:8" s="33" customFormat="1" ht="15.75" x14ac:dyDescent="0.25">
      <c r="A100" s="29"/>
      <c r="B100" s="27" t="s">
        <v>46</v>
      </c>
      <c r="C100" s="30"/>
      <c r="D100" s="29"/>
      <c r="E100" s="29"/>
      <c r="F100" s="36"/>
      <c r="G100" s="31"/>
      <c r="H100" s="113"/>
    </row>
    <row r="101" spans="1:8" s="48" customFormat="1" ht="15.75" x14ac:dyDescent="0.25">
      <c r="A101" s="39"/>
      <c r="B101" s="35" t="s">
        <v>85</v>
      </c>
      <c r="C101" s="30"/>
      <c r="D101" s="29" t="s">
        <v>17</v>
      </c>
      <c r="E101" s="29"/>
      <c r="F101" s="36">
        <v>2</v>
      </c>
      <c r="G101" s="31">
        <v>20</v>
      </c>
    </row>
    <row r="102" spans="1:8" s="48" customFormat="1" ht="15.75" x14ac:dyDescent="0.25">
      <c r="A102" s="39"/>
      <c r="B102" s="35" t="s">
        <v>42</v>
      </c>
      <c r="C102" s="30"/>
      <c r="D102" s="29" t="s">
        <v>17</v>
      </c>
      <c r="E102" s="29"/>
      <c r="F102" s="36">
        <v>1</v>
      </c>
      <c r="G102" s="31" t="s">
        <v>28</v>
      </c>
    </row>
    <row r="103" spans="1:8" s="48" customFormat="1" ht="15.95" customHeight="1" x14ac:dyDescent="0.25">
      <c r="A103" s="39"/>
      <c r="B103" s="35" t="s">
        <v>47</v>
      </c>
      <c r="C103" s="30"/>
      <c r="D103" s="29" t="s">
        <v>17</v>
      </c>
      <c r="E103" s="29"/>
      <c r="F103" s="36">
        <v>1</v>
      </c>
      <c r="G103" s="31">
        <v>10</v>
      </c>
    </row>
    <row r="104" spans="1:8" s="48" customFormat="1" ht="15.75" x14ac:dyDescent="0.25">
      <c r="A104" s="39"/>
      <c r="B104" s="26"/>
      <c r="C104" s="40"/>
      <c r="D104" s="39"/>
      <c r="E104" s="39"/>
      <c r="F104" s="41"/>
      <c r="G104" s="42"/>
    </row>
    <row r="105" spans="1:8" s="57" customFormat="1" ht="15.75" x14ac:dyDescent="0.25">
      <c r="A105" s="55">
        <v>1</v>
      </c>
      <c r="B105" s="54" t="s">
        <v>78</v>
      </c>
      <c r="C105" s="68"/>
      <c r="D105" s="69" t="s">
        <v>17</v>
      </c>
      <c r="E105" s="69"/>
      <c r="F105" s="74">
        <f>SUM(F106:F117)</f>
        <v>21</v>
      </c>
      <c r="G105" s="70">
        <f>SUM(G106:G117)</f>
        <v>201</v>
      </c>
    </row>
    <row r="106" spans="1:8" s="57" customFormat="1" ht="15.75" x14ac:dyDescent="0.25">
      <c r="A106" s="29"/>
      <c r="B106" s="27" t="s">
        <v>35</v>
      </c>
      <c r="C106" s="30"/>
      <c r="D106" s="29" t="s">
        <v>17</v>
      </c>
      <c r="E106" s="29"/>
      <c r="F106" s="29">
        <v>1</v>
      </c>
      <c r="G106" s="31">
        <v>1.5</v>
      </c>
    </row>
    <row r="107" spans="1:8" s="57" customFormat="1" ht="15.75" x14ac:dyDescent="0.25">
      <c r="A107" s="29"/>
      <c r="B107" s="27" t="s">
        <v>67</v>
      </c>
      <c r="C107" s="30"/>
      <c r="D107" s="29" t="s">
        <v>16</v>
      </c>
      <c r="E107" s="29"/>
      <c r="F107" s="29">
        <v>1</v>
      </c>
      <c r="G107" s="31">
        <v>5.5</v>
      </c>
    </row>
    <row r="108" spans="1:8" s="57" customFormat="1" ht="15.75" x14ac:dyDescent="0.25">
      <c r="A108" s="29"/>
      <c r="B108" s="27" t="s">
        <v>44</v>
      </c>
      <c r="C108" s="30"/>
      <c r="D108" s="29" t="s">
        <v>16</v>
      </c>
      <c r="E108" s="29"/>
      <c r="F108" s="29">
        <v>1</v>
      </c>
      <c r="G108" s="31">
        <v>15</v>
      </c>
    </row>
    <row r="109" spans="1:8" s="57" customFormat="1" ht="15.75" x14ac:dyDescent="0.25">
      <c r="A109" s="29"/>
      <c r="B109" s="27" t="s">
        <v>27</v>
      </c>
      <c r="C109" s="30"/>
      <c r="D109" s="29" t="s">
        <v>16</v>
      </c>
      <c r="E109" s="29"/>
      <c r="F109" s="29">
        <v>1</v>
      </c>
      <c r="G109" s="31">
        <v>30</v>
      </c>
    </row>
    <row r="110" spans="1:8" s="63" customFormat="1" ht="15.75" x14ac:dyDescent="0.25">
      <c r="A110" s="122"/>
      <c r="B110" s="27" t="s">
        <v>48</v>
      </c>
      <c r="C110" s="30"/>
      <c r="D110" s="29" t="s">
        <v>16</v>
      </c>
      <c r="E110" s="29"/>
      <c r="F110" s="29">
        <v>1</v>
      </c>
      <c r="G110" s="31">
        <v>20</v>
      </c>
    </row>
    <row r="111" spans="1:8" s="48" customFormat="1" ht="15.75" x14ac:dyDescent="0.25">
      <c r="A111" s="39"/>
      <c r="B111" s="35" t="s">
        <v>69</v>
      </c>
      <c r="C111" s="30"/>
      <c r="D111" s="29" t="s">
        <v>17</v>
      </c>
      <c r="E111" s="29"/>
      <c r="F111" s="36">
        <v>1</v>
      </c>
      <c r="G111" s="31">
        <v>20</v>
      </c>
    </row>
    <row r="112" spans="1:8" s="48" customFormat="1" ht="15.75" x14ac:dyDescent="0.25">
      <c r="A112" s="39"/>
      <c r="B112" s="35" t="s">
        <v>101</v>
      </c>
      <c r="C112" s="30"/>
      <c r="D112" s="29" t="s">
        <v>17</v>
      </c>
      <c r="E112" s="29"/>
      <c r="F112" s="36">
        <v>2</v>
      </c>
      <c r="G112" s="31">
        <v>30</v>
      </c>
    </row>
    <row r="113" spans="1:7" s="48" customFormat="1" ht="15.75" x14ac:dyDescent="0.25">
      <c r="A113" s="122"/>
      <c r="B113" s="35" t="s">
        <v>100</v>
      </c>
      <c r="C113" s="30"/>
      <c r="D113" s="29" t="s">
        <v>15</v>
      </c>
      <c r="E113" s="29"/>
      <c r="F113" s="36">
        <v>2</v>
      </c>
      <c r="G113" s="31">
        <v>3</v>
      </c>
    </row>
    <row r="114" spans="1:7" s="48" customFormat="1" ht="15.75" x14ac:dyDescent="0.25">
      <c r="A114" s="122"/>
      <c r="B114" s="35" t="s">
        <v>97</v>
      </c>
      <c r="C114" s="30"/>
      <c r="D114" s="29" t="s">
        <v>17</v>
      </c>
      <c r="E114" s="29"/>
      <c r="F114" s="36">
        <v>1</v>
      </c>
      <c r="G114" s="31">
        <v>20</v>
      </c>
    </row>
    <row r="115" spans="1:7" s="48" customFormat="1" ht="15.75" x14ac:dyDescent="0.25">
      <c r="A115" s="39"/>
      <c r="B115" s="35" t="s">
        <v>80</v>
      </c>
      <c r="C115" s="30"/>
      <c r="D115" s="29" t="s">
        <v>16</v>
      </c>
      <c r="E115" s="29"/>
      <c r="F115" s="36">
        <v>1</v>
      </c>
      <c r="G115" s="31">
        <v>15</v>
      </c>
    </row>
    <row r="116" spans="1:7" s="48" customFormat="1" ht="15.75" x14ac:dyDescent="0.25">
      <c r="A116" s="122"/>
      <c r="B116" s="27" t="s">
        <v>39</v>
      </c>
      <c r="C116" s="30"/>
      <c r="D116" s="29" t="s">
        <v>17</v>
      </c>
      <c r="E116" s="29"/>
      <c r="F116" s="29">
        <v>1</v>
      </c>
      <c r="G116" s="31">
        <v>25</v>
      </c>
    </row>
    <row r="117" spans="1:7" s="48" customFormat="1" ht="15.75" x14ac:dyDescent="0.25">
      <c r="A117" s="39"/>
      <c r="B117" s="27" t="s">
        <v>70</v>
      </c>
      <c r="C117" s="30"/>
      <c r="D117" s="29" t="s">
        <v>17</v>
      </c>
      <c r="E117" s="29"/>
      <c r="F117" s="29">
        <v>8</v>
      </c>
      <c r="G117" s="31">
        <v>16</v>
      </c>
    </row>
    <row r="118" spans="1:7" s="33" customFormat="1" ht="15.75" x14ac:dyDescent="0.25">
      <c r="A118" s="29"/>
      <c r="B118" s="27"/>
      <c r="C118" s="30"/>
      <c r="D118" s="29"/>
      <c r="E118" s="29"/>
      <c r="F118" s="29"/>
      <c r="G118" s="31"/>
    </row>
    <row r="119" spans="1:7" s="57" customFormat="1" ht="15.75" x14ac:dyDescent="0.25">
      <c r="A119" s="55">
        <v>1</v>
      </c>
      <c r="B119" s="54" t="s">
        <v>8</v>
      </c>
      <c r="C119" s="68"/>
      <c r="D119" s="82" t="s">
        <v>16</v>
      </c>
      <c r="E119" s="82"/>
      <c r="F119" s="74">
        <f>SUM(F120:F128)</f>
        <v>15</v>
      </c>
      <c r="G119" s="70">
        <f>SUM(G120:G128)</f>
        <v>125</v>
      </c>
    </row>
    <row r="120" spans="1:7" s="33" customFormat="1" ht="15.75" x14ac:dyDescent="0.25">
      <c r="A120" s="126"/>
      <c r="B120" s="27" t="s">
        <v>68</v>
      </c>
      <c r="C120" s="30"/>
      <c r="D120" s="29" t="s">
        <v>17</v>
      </c>
      <c r="E120" s="29"/>
      <c r="F120" s="36">
        <v>2</v>
      </c>
      <c r="G120" s="31">
        <v>30</v>
      </c>
    </row>
    <row r="121" spans="1:7" s="48" customFormat="1" ht="15.75" x14ac:dyDescent="0.25">
      <c r="A121" s="39"/>
      <c r="B121" s="27" t="s">
        <v>27</v>
      </c>
      <c r="C121" s="30"/>
      <c r="D121" s="29" t="s">
        <v>17</v>
      </c>
      <c r="E121" s="29"/>
      <c r="F121" s="36">
        <v>2</v>
      </c>
      <c r="G121" s="31">
        <v>15</v>
      </c>
    </row>
    <row r="122" spans="1:7" s="48" customFormat="1" ht="15.75" x14ac:dyDescent="0.25">
      <c r="A122" s="39"/>
      <c r="B122" s="27" t="s">
        <v>91</v>
      </c>
      <c r="C122" s="30"/>
      <c r="D122" s="29" t="s">
        <v>17</v>
      </c>
      <c r="E122" s="29"/>
      <c r="F122" s="36">
        <v>1</v>
      </c>
      <c r="G122" s="31">
        <v>7</v>
      </c>
    </row>
    <row r="123" spans="1:7" s="48" customFormat="1" ht="15.75" x14ac:dyDescent="0.25">
      <c r="A123" s="39"/>
      <c r="B123" s="27" t="s">
        <v>83</v>
      </c>
      <c r="C123" s="30"/>
      <c r="D123" s="29" t="s">
        <v>17</v>
      </c>
      <c r="E123" s="29"/>
      <c r="F123" s="36">
        <v>3</v>
      </c>
      <c r="G123" s="31">
        <v>25</v>
      </c>
    </row>
    <row r="124" spans="1:7" s="48" customFormat="1" ht="15.75" x14ac:dyDescent="0.25">
      <c r="A124" s="39"/>
      <c r="B124" s="27" t="s">
        <v>99</v>
      </c>
      <c r="C124" s="28"/>
      <c r="D124" s="29" t="s">
        <v>16</v>
      </c>
      <c r="E124" s="29"/>
      <c r="F124" s="36">
        <v>1</v>
      </c>
      <c r="G124" s="31">
        <v>5</v>
      </c>
    </row>
    <row r="125" spans="1:7" s="48" customFormat="1" ht="15.75" x14ac:dyDescent="0.25">
      <c r="A125" s="39"/>
      <c r="B125" s="35" t="s">
        <v>29</v>
      </c>
      <c r="C125" s="30"/>
      <c r="D125" s="29" t="s">
        <v>17</v>
      </c>
      <c r="E125" s="29"/>
      <c r="F125" s="36">
        <v>2</v>
      </c>
      <c r="G125" s="31">
        <v>14</v>
      </c>
    </row>
    <row r="126" spans="1:7" s="48" customFormat="1" ht="15.75" x14ac:dyDescent="0.25">
      <c r="A126" s="122"/>
      <c r="B126" s="35" t="s">
        <v>49</v>
      </c>
      <c r="C126" s="30"/>
      <c r="D126" s="29" t="s">
        <v>17</v>
      </c>
      <c r="E126" s="29"/>
      <c r="F126" s="36">
        <v>1</v>
      </c>
      <c r="G126" s="31">
        <v>15</v>
      </c>
    </row>
    <row r="127" spans="1:7" s="48" customFormat="1" ht="15.75" x14ac:dyDescent="0.25">
      <c r="A127" s="39"/>
      <c r="B127" s="35" t="s">
        <v>66</v>
      </c>
      <c r="C127" s="30"/>
      <c r="D127" s="29" t="s">
        <v>17</v>
      </c>
      <c r="E127" s="29"/>
      <c r="F127" s="36">
        <v>1</v>
      </c>
      <c r="G127" s="31" t="s">
        <v>28</v>
      </c>
    </row>
    <row r="128" spans="1:7" s="48" customFormat="1" ht="15.75" x14ac:dyDescent="0.25">
      <c r="A128" s="122"/>
      <c r="B128" s="35" t="s">
        <v>26</v>
      </c>
      <c r="C128" s="30"/>
      <c r="D128" s="29" t="s">
        <v>17</v>
      </c>
      <c r="E128" s="29"/>
      <c r="F128" s="36">
        <v>2</v>
      </c>
      <c r="G128" s="31">
        <v>14</v>
      </c>
    </row>
    <row r="129" spans="1:8" s="33" customFormat="1" ht="15.75" x14ac:dyDescent="0.25">
      <c r="A129" s="29"/>
      <c r="B129" s="35"/>
      <c r="C129" s="30"/>
      <c r="D129" s="29"/>
      <c r="E129" s="29"/>
      <c r="F129" s="36"/>
      <c r="G129" s="31"/>
    </row>
    <row r="130" spans="1:8" s="57" customFormat="1" ht="15.75" x14ac:dyDescent="0.25">
      <c r="A130" s="55">
        <v>1</v>
      </c>
      <c r="B130" s="54" t="s">
        <v>24</v>
      </c>
      <c r="C130" s="68"/>
      <c r="D130" s="82" t="s">
        <v>17</v>
      </c>
      <c r="E130" s="82"/>
      <c r="F130" s="74">
        <f>SUM(F131:F139)</f>
        <v>25</v>
      </c>
      <c r="G130" s="70">
        <f>SUM(G131:G139)</f>
        <v>57.5</v>
      </c>
    </row>
    <row r="131" spans="1:8" s="57" customFormat="1" ht="15.75" x14ac:dyDescent="0.25">
      <c r="A131" s="55"/>
      <c r="B131" s="61" t="s">
        <v>71</v>
      </c>
      <c r="C131" s="79"/>
      <c r="D131" s="55" t="s">
        <v>17</v>
      </c>
      <c r="E131" s="55"/>
      <c r="F131" s="37">
        <v>1</v>
      </c>
      <c r="G131" s="56">
        <v>8</v>
      </c>
    </row>
    <row r="132" spans="1:8" s="33" customFormat="1" ht="15.75" x14ac:dyDescent="0.25">
      <c r="A132" s="29"/>
      <c r="B132" s="35" t="s">
        <v>57</v>
      </c>
      <c r="C132" s="58"/>
      <c r="D132" s="29" t="s">
        <v>17</v>
      </c>
      <c r="E132" s="29"/>
      <c r="F132" s="36">
        <v>5</v>
      </c>
      <c r="G132" s="31">
        <v>7.5</v>
      </c>
      <c r="H132" s="38"/>
    </row>
    <row r="133" spans="1:8" s="33" customFormat="1" ht="15.75" x14ac:dyDescent="0.25">
      <c r="A133" s="29"/>
      <c r="B133" s="35" t="s">
        <v>89</v>
      </c>
      <c r="C133" s="58"/>
      <c r="D133" s="29" t="s">
        <v>16</v>
      </c>
      <c r="E133" s="29"/>
      <c r="F133" s="36">
        <v>1</v>
      </c>
      <c r="G133" s="31">
        <v>2.5</v>
      </c>
      <c r="H133" s="38"/>
    </row>
    <row r="134" spans="1:8" s="33" customFormat="1" ht="15.75" x14ac:dyDescent="0.25">
      <c r="A134" s="29"/>
      <c r="B134" s="35" t="s">
        <v>64</v>
      </c>
      <c r="C134" s="58"/>
      <c r="D134" s="29" t="s">
        <v>16</v>
      </c>
      <c r="E134" s="29"/>
      <c r="F134" s="36">
        <v>3</v>
      </c>
      <c r="G134" s="31">
        <v>7.5</v>
      </c>
      <c r="H134" s="129"/>
    </row>
    <row r="135" spans="1:8" s="33" customFormat="1" ht="15.75" x14ac:dyDescent="0.25">
      <c r="A135" s="29"/>
      <c r="B135" s="35" t="s">
        <v>59</v>
      </c>
      <c r="C135" s="40"/>
      <c r="D135" s="29" t="s">
        <v>17</v>
      </c>
      <c r="E135" s="29"/>
      <c r="F135" s="36">
        <v>5</v>
      </c>
      <c r="G135" s="31">
        <v>12.5</v>
      </c>
      <c r="H135" s="32"/>
    </row>
    <row r="136" spans="1:8" s="33" customFormat="1" ht="15.75" x14ac:dyDescent="0.25">
      <c r="A136" s="29"/>
      <c r="B136" s="35" t="s">
        <v>58</v>
      </c>
      <c r="C136" s="40"/>
      <c r="D136" s="29" t="s">
        <v>17</v>
      </c>
      <c r="E136" s="29"/>
      <c r="F136" s="36">
        <v>1</v>
      </c>
      <c r="G136" s="31">
        <v>2.5</v>
      </c>
      <c r="H136" s="32"/>
    </row>
    <row r="137" spans="1:8" s="33" customFormat="1" ht="15.75" x14ac:dyDescent="0.25">
      <c r="A137" s="29"/>
      <c r="B137" s="35" t="s">
        <v>26</v>
      </c>
      <c r="C137" s="30"/>
      <c r="D137" s="29" t="s">
        <v>17</v>
      </c>
      <c r="E137" s="29"/>
      <c r="F137" s="36">
        <v>5</v>
      </c>
      <c r="G137" s="31">
        <v>7.5</v>
      </c>
      <c r="H137" s="38"/>
    </row>
    <row r="138" spans="1:8" s="33" customFormat="1" ht="15.75" x14ac:dyDescent="0.25">
      <c r="A138" s="29"/>
      <c r="B138" s="35" t="s">
        <v>80</v>
      </c>
      <c r="C138" s="30"/>
      <c r="D138" s="29" t="s">
        <v>17</v>
      </c>
      <c r="E138" s="29"/>
      <c r="F138" s="36">
        <v>1</v>
      </c>
      <c r="G138" s="31">
        <v>5</v>
      </c>
    </row>
    <row r="139" spans="1:8" s="33" customFormat="1" ht="15.75" x14ac:dyDescent="0.25">
      <c r="A139" s="29"/>
      <c r="B139" s="35" t="s">
        <v>80</v>
      </c>
      <c r="C139" s="30"/>
      <c r="D139" s="29" t="s">
        <v>17</v>
      </c>
      <c r="E139" s="29"/>
      <c r="F139" s="36">
        <v>3</v>
      </c>
      <c r="G139" s="31">
        <v>4.5</v>
      </c>
    </row>
    <row r="140" spans="1:8" s="57" customFormat="1" ht="15.75" x14ac:dyDescent="0.25">
      <c r="A140" s="55"/>
      <c r="B140" s="61"/>
      <c r="C140" s="90"/>
      <c r="D140" s="55"/>
      <c r="E140" s="55"/>
      <c r="F140" s="37"/>
      <c r="G140" s="56"/>
    </row>
    <row r="141" spans="1:8" s="57" customFormat="1" ht="15.75" x14ac:dyDescent="0.25">
      <c r="A141" s="55">
        <v>1</v>
      </c>
      <c r="B141" s="34" t="s">
        <v>33</v>
      </c>
      <c r="C141" s="91"/>
      <c r="D141" s="55" t="s">
        <v>17</v>
      </c>
      <c r="E141" s="55"/>
      <c r="F141" s="75">
        <f>SUM(F142:F147)</f>
        <v>8</v>
      </c>
      <c r="G141" s="77">
        <f>SUM(G142:G147)</f>
        <v>3.2600000000000002</v>
      </c>
    </row>
    <row r="142" spans="1:8" s="48" customFormat="1" ht="15.75" x14ac:dyDescent="0.25">
      <c r="A142" s="39"/>
      <c r="B142" s="23" t="s">
        <v>26</v>
      </c>
      <c r="C142" s="40"/>
      <c r="D142" s="39" t="s">
        <v>17</v>
      </c>
      <c r="E142" s="39"/>
      <c r="F142" s="41">
        <v>2</v>
      </c>
      <c r="G142" s="42">
        <v>0.77</v>
      </c>
      <c r="H142" s="80"/>
    </row>
    <row r="143" spans="1:8" s="48" customFormat="1" ht="15.75" x14ac:dyDescent="0.25">
      <c r="A143" s="39"/>
      <c r="B143" s="23" t="s">
        <v>26</v>
      </c>
      <c r="C143" s="40"/>
      <c r="D143" s="39" t="s">
        <v>17</v>
      </c>
      <c r="E143" s="39"/>
      <c r="F143" s="41">
        <v>1</v>
      </c>
      <c r="G143" s="42">
        <v>0.47499999999999998</v>
      </c>
      <c r="H143" s="80"/>
    </row>
    <row r="144" spans="1:8" s="48" customFormat="1" ht="15.75" x14ac:dyDescent="0.25">
      <c r="A144" s="29"/>
      <c r="B144" s="27" t="s">
        <v>97</v>
      </c>
      <c r="C144" s="30"/>
      <c r="D144" s="29" t="s">
        <v>17</v>
      </c>
      <c r="E144" s="29"/>
      <c r="F144" s="36">
        <v>2</v>
      </c>
      <c r="G144" s="31">
        <v>0.77</v>
      </c>
      <c r="H144" s="80"/>
    </row>
    <row r="145" spans="1:15" s="48" customFormat="1" ht="15.75" x14ac:dyDescent="0.25">
      <c r="A145" s="39"/>
      <c r="B145" s="23" t="s">
        <v>52</v>
      </c>
      <c r="C145" s="40"/>
      <c r="D145" s="39" t="s">
        <v>17</v>
      </c>
      <c r="E145" s="39"/>
      <c r="F145" s="41">
        <v>2</v>
      </c>
      <c r="G145" s="42">
        <v>0.77</v>
      </c>
      <c r="H145" s="80"/>
    </row>
    <row r="146" spans="1:15" s="48" customFormat="1" ht="15.75" x14ac:dyDescent="0.25">
      <c r="A146" s="39"/>
      <c r="B146" s="23" t="s">
        <v>52</v>
      </c>
      <c r="C146" s="40"/>
      <c r="D146" s="39" t="s">
        <v>17</v>
      </c>
      <c r="E146" s="39"/>
      <c r="F146" s="41">
        <v>1</v>
      </c>
      <c r="G146" s="42">
        <v>0.47499999999999998</v>
      </c>
      <c r="H146" s="80"/>
    </row>
    <row r="147" spans="1:15" s="57" customFormat="1" ht="15.75" x14ac:dyDescent="0.25">
      <c r="A147" s="55"/>
      <c r="B147" s="61"/>
      <c r="C147" s="92"/>
      <c r="D147" s="55"/>
      <c r="E147" s="55"/>
      <c r="F147" s="37"/>
      <c r="G147" s="56"/>
    </row>
    <row r="148" spans="1:15" s="57" customFormat="1" ht="15.75" x14ac:dyDescent="0.25">
      <c r="A148" s="55"/>
      <c r="B148" s="67" t="s">
        <v>88</v>
      </c>
      <c r="C148" s="62"/>
      <c r="D148" s="55" t="s">
        <v>17</v>
      </c>
      <c r="E148" s="55"/>
      <c r="F148" s="74">
        <f>SUM(F149:F149)</f>
        <v>2</v>
      </c>
      <c r="G148" s="70">
        <f>SUM(G149:G149)</f>
        <v>14</v>
      </c>
    </row>
    <row r="149" spans="1:15" s="57" customFormat="1" ht="15.75" x14ac:dyDescent="0.25">
      <c r="A149" s="55"/>
      <c r="B149" s="27" t="s">
        <v>30</v>
      </c>
      <c r="C149" s="62"/>
      <c r="D149" s="55" t="s">
        <v>17</v>
      </c>
      <c r="E149" s="55"/>
      <c r="F149" s="37">
        <v>2</v>
      </c>
      <c r="G149" s="56">
        <v>14</v>
      </c>
    </row>
    <row r="150" spans="1:15" s="57" customFormat="1" ht="15.75" x14ac:dyDescent="0.25">
      <c r="A150" s="55"/>
      <c r="B150" s="76"/>
      <c r="C150" s="62"/>
      <c r="D150" s="55"/>
      <c r="E150" s="55"/>
      <c r="F150" s="37"/>
      <c r="G150" s="56"/>
    </row>
    <row r="151" spans="1:15" s="57" customFormat="1" ht="15.75" x14ac:dyDescent="0.25">
      <c r="A151" s="55">
        <v>1</v>
      </c>
      <c r="B151" s="93" t="s">
        <v>21</v>
      </c>
      <c r="C151" s="68"/>
      <c r="D151" s="55"/>
      <c r="E151" s="55"/>
      <c r="F151" s="55"/>
      <c r="G151" s="70">
        <f>G152+G160+G174+G181++G170+G213</f>
        <v>541.20000000000005</v>
      </c>
    </row>
    <row r="152" spans="1:15" s="57" customFormat="1" ht="31.5" x14ac:dyDescent="0.25">
      <c r="A152" s="55">
        <v>1</v>
      </c>
      <c r="B152" s="54" t="s">
        <v>12</v>
      </c>
      <c r="C152" s="68"/>
      <c r="D152" s="82" t="s">
        <v>19</v>
      </c>
      <c r="E152" s="82"/>
      <c r="F152" s="74">
        <f>SUM(F153:F158)</f>
        <v>59</v>
      </c>
      <c r="G152" s="70">
        <f>SUM(G153:G158)</f>
        <v>330</v>
      </c>
    </row>
    <row r="153" spans="1:15" s="63" customFormat="1" ht="15.75" x14ac:dyDescent="0.25">
      <c r="A153" s="122"/>
      <c r="B153" s="27" t="s">
        <v>48</v>
      </c>
      <c r="C153" s="30"/>
      <c r="D153" s="29" t="s">
        <v>16</v>
      </c>
      <c r="E153" s="29"/>
      <c r="F153" s="36">
        <v>1</v>
      </c>
      <c r="G153" s="31">
        <v>200</v>
      </c>
    </row>
    <row r="154" spans="1:15" s="63" customFormat="1" ht="15.75" x14ac:dyDescent="0.25">
      <c r="A154" s="122"/>
      <c r="B154" s="27" t="s">
        <v>98</v>
      </c>
      <c r="C154" s="30"/>
      <c r="D154" s="29" t="s">
        <v>16</v>
      </c>
      <c r="E154" s="29"/>
      <c r="F154" s="36">
        <v>1</v>
      </c>
      <c r="G154" s="31">
        <v>7</v>
      </c>
    </row>
    <row r="155" spans="1:15" s="63" customFormat="1" ht="15.95" customHeight="1" x14ac:dyDescent="0.25">
      <c r="A155" s="39"/>
      <c r="B155" s="27" t="s">
        <v>81</v>
      </c>
      <c r="C155" s="30"/>
      <c r="D155" s="29" t="s">
        <v>16</v>
      </c>
      <c r="E155" s="29"/>
      <c r="F155" s="36">
        <v>1</v>
      </c>
      <c r="G155" s="31">
        <v>3</v>
      </c>
    </row>
    <row r="156" spans="1:15" s="63" customFormat="1" ht="15.75" x14ac:dyDescent="0.25">
      <c r="A156" s="39"/>
      <c r="B156" s="27" t="s">
        <v>49</v>
      </c>
      <c r="C156" s="30"/>
      <c r="D156" s="29" t="s">
        <v>16</v>
      </c>
      <c r="E156" s="29"/>
      <c r="F156" s="36">
        <v>1</v>
      </c>
      <c r="G156" s="31">
        <v>40</v>
      </c>
    </row>
    <row r="157" spans="1:15" s="63" customFormat="1" ht="15.75" x14ac:dyDescent="0.25">
      <c r="A157" s="122"/>
      <c r="B157" s="27" t="s">
        <v>100</v>
      </c>
      <c r="C157" s="30"/>
      <c r="D157" s="29" t="s">
        <v>18</v>
      </c>
      <c r="E157" s="29"/>
      <c r="F157" s="36">
        <v>30</v>
      </c>
      <c r="G157" s="31">
        <v>45</v>
      </c>
    </row>
    <row r="158" spans="1:15" s="63" customFormat="1" ht="15.75" x14ac:dyDescent="0.25">
      <c r="A158" s="122"/>
      <c r="B158" s="27" t="s">
        <v>101</v>
      </c>
      <c r="C158" s="30"/>
      <c r="D158" s="29" t="s">
        <v>18</v>
      </c>
      <c r="E158" s="29"/>
      <c r="F158" s="36">
        <v>25</v>
      </c>
      <c r="G158" s="31">
        <v>35</v>
      </c>
    </row>
    <row r="159" spans="1:15" s="63" customFormat="1" ht="15.75" x14ac:dyDescent="0.25">
      <c r="A159" s="39"/>
      <c r="B159" s="23"/>
      <c r="C159" s="40"/>
      <c r="D159" s="39"/>
      <c r="E159" s="39"/>
      <c r="F159" s="41"/>
      <c r="G159" s="42"/>
    </row>
    <row r="160" spans="1:15" s="63" customFormat="1" ht="15.75" x14ac:dyDescent="0.25">
      <c r="A160" s="78">
        <v>1</v>
      </c>
      <c r="B160" s="94" t="s">
        <v>22</v>
      </c>
      <c r="C160" s="95"/>
      <c r="D160" s="96" t="s">
        <v>18</v>
      </c>
      <c r="E160" s="96"/>
      <c r="F160" s="97">
        <f>SUM(F161:F168)</f>
        <v>12</v>
      </c>
      <c r="G160" s="98">
        <f>SUM(G161:G168)</f>
        <v>121</v>
      </c>
      <c r="H160" s="99"/>
      <c r="I160" s="99"/>
      <c r="J160" s="99"/>
      <c r="K160" s="99"/>
      <c r="L160" s="99"/>
      <c r="M160" s="99"/>
      <c r="N160" s="99"/>
      <c r="O160" s="99"/>
    </row>
    <row r="161" spans="1:15" s="48" customFormat="1" ht="15.75" x14ac:dyDescent="0.25">
      <c r="A161" s="39"/>
      <c r="B161" s="35" t="s">
        <v>60</v>
      </c>
      <c r="C161" s="30"/>
      <c r="D161" s="29" t="s">
        <v>17</v>
      </c>
      <c r="E161" s="29"/>
      <c r="F161" s="36">
        <v>1</v>
      </c>
      <c r="G161" s="31">
        <v>15</v>
      </c>
      <c r="H161" s="64"/>
      <c r="I161" s="64"/>
      <c r="J161" s="64"/>
      <c r="K161" s="64"/>
      <c r="L161" s="64"/>
      <c r="M161" s="64"/>
      <c r="N161" s="64"/>
      <c r="O161" s="64"/>
    </row>
    <row r="162" spans="1:15" s="48" customFormat="1" ht="15.75" x14ac:dyDescent="0.25">
      <c r="A162" s="39"/>
      <c r="B162" s="35" t="s">
        <v>50</v>
      </c>
      <c r="C162" s="30"/>
      <c r="D162" s="29" t="s">
        <v>17</v>
      </c>
      <c r="E162" s="29"/>
      <c r="F162" s="36">
        <v>1</v>
      </c>
      <c r="G162" s="31">
        <v>16</v>
      </c>
      <c r="H162" s="64"/>
      <c r="I162" s="64"/>
      <c r="J162" s="64"/>
      <c r="K162" s="64"/>
      <c r="L162" s="64"/>
      <c r="M162" s="64"/>
      <c r="N162" s="64"/>
      <c r="O162" s="64"/>
    </row>
    <row r="163" spans="1:15" s="48" customFormat="1" ht="15.75" x14ac:dyDescent="0.25">
      <c r="A163" s="39"/>
      <c r="B163" s="35" t="s">
        <v>44</v>
      </c>
      <c r="C163" s="30"/>
      <c r="D163" s="29" t="s">
        <v>16</v>
      </c>
      <c r="E163" s="29"/>
      <c r="F163" s="36">
        <v>1</v>
      </c>
      <c r="G163" s="31">
        <v>15</v>
      </c>
      <c r="H163" s="64"/>
      <c r="I163" s="64"/>
      <c r="J163" s="64"/>
      <c r="K163" s="64"/>
      <c r="L163" s="64"/>
      <c r="M163" s="64"/>
      <c r="N163" s="64"/>
      <c r="O163" s="64"/>
    </row>
    <row r="164" spans="1:15" s="48" customFormat="1" ht="15.75" x14ac:dyDescent="0.25">
      <c r="A164" s="39"/>
      <c r="B164" s="35" t="s">
        <v>65</v>
      </c>
      <c r="C164" s="30"/>
      <c r="D164" s="29" t="s">
        <v>17</v>
      </c>
      <c r="E164" s="29"/>
      <c r="F164" s="36">
        <v>1</v>
      </c>
      <c r="G164" s="31">
        <v>20</v>
      </c>
      <c r="H164" s="64"/>
      <c r="I164" s="64"/>
      <c r="J164" s="64"/>
      <c r="K164" s="64"/>
      <c r="L164" s="64"/>
      <c r="M164" s="64"/>
      <c r="N164" s="64"/>
      <c r="O164" s="64"/>
    </row>
    <row r="165" spans="1:15" s="48" customFormat="1" ht="15.75" x14ac:dyDescent="0.25">
      <c r="A165" s="39"/>
      <c r="B165" s="35" t="s">
        <v>34</v>
      </c>
      <c r="C165" s="30"/>
      <c r="D165" s="29" t="s">
        <v>17</v>
      </c>
      <c r="E165" s="29"/>
      <c r="F165" s="36">
        <v>1</v>
      </c>
      <c r="G165" s="31">
        <v>15</v>
      </c>
      <c r="H165" s="64"/>
      <c r="I165" s="64"/>
      <c r="J165" s="64"/>
      <c r="K165" s="64"/>
      <c r="L165" s="64"/>
      <c r="M165" s="64"/>
      <c r="N165" s="64"/>
      <c r="O165" s="64"/>
    </row>
    <row r="166" spans="1:15" s="48" customFormat="1" ht="15.75" x14ac:dyDescent="0.25">
      <c r="A166" s="39"/>
      <c r="B166" s="35" t="s">
        <v>81</v>
      </c>
      <c r="C166" s="30"/>
      <c r="D166" s="29" t="s">
        <v>16</v>
      </c>
      <c r="E166" s="29"/>
      <c r="F166" s="36">
        <v>1</v>
      </c>
      <c r="G166" s="31">
        <v>5</v>
      </c>
      <c r="H166" s="64"/>
      <c r="I166" s="64"/>
      <c r="J166" s="64"/>
      <c r="K166" s="64"/>
      <c r="L166" s="64"/>
      <c r="M166" s="64"/>
      <c r="N166" s="64"/>
      <c r="O166" s="64"/>
    </row>
    <row r="167" spans="1:15" s="48" customFormat="1" ht="15.75" x14ac:dyDescent="0.25">
      <c r="A167" s="39"/>
      <c r="B167" s="35" t="s">
        <v>47</v>
      </c>
      <c r="C167" s="30"/>
      <c r="D167" s="29" t="s">
        <v>16</v>
      </c>
      <c r="E167" s="29"/>
      <c r="F167" s="36">
        <v>1</v>
      </c>
      <c r="G167" s="31">
        <v>30</v>
      </c>
      <c r="H167" s="64"/>
      <c r="I167" s="64"/>
      <c r="J167" s="64"/>
      <c r="K167" s="64"/>
      <c r="L167" s="64"/>
      <c r="M167" s="64"/>
      <c r="N167" s="64"/>
      <c r="O167" s="64"/>
    </row>
    <row r="168" spans="1:15" s="48" customFormat="1" ht="15.75" x14ac:dyDescent="0.25">
      <c r="A168" s="39"/>
      <c r="B168" s="35" t="s">
        <v>101</v>
      </c>
      <c r="C168" s="30"/>
      <c r="D168" s="29" t="s">
        <v>18</v>
      </c>
      <c r="E168" s="29"/>
      <c r="F168" s="36">
        <v>5</v>
      </c>
      <c r="G168" s="31">
        <v>5</v>
      </c>
      <c r="H168" s="64"/>
      <c r="I168" s="64"/>
      <c r="J168" s="64"/>
      <c r="K168" s="64"/>
      <c r="L168" s="64"/>
      <c r="M168" s="64"/>
      <c r="N168" s="64"/>
      <c r="O168" s="64"/>
    </row>
    <row r="169" spans="1:15" s="57" customFormat="1" ht="15.75" x14ac:dyDescent="0.25">
      <c r="A169" s="55"/>
      <c r="B169" s="76"/>
      <c r="C169" s="92"/>
      <c r="D169" s="55"/>
      <c r="E169" s="55"/>
      <c r="F169" s="37"/>
      <c r="G169" s="56"/>
      <c r="H169" s="100"/>
      <c r="I169" s="100"/>
      <c r="J169" s="100"/>
      <c r="K169" s="100"/>
      <c r="L169" s="100"/>
      <c r="M169" s="100"/>
      <c r="N169" s="100"/>
      <c r="O169" s="100"/>
    </row>
    <row r="170" spans="1:15" s="57" customFormat="1" ht="15.75" x14ac:dyDescent="0.25">
      <c r="A170" s="55">
        <v>1</v>
      </c>
      <c r="B170" s="34" t="s">
        <v>76</v>
      </c>
      <c r="C170" s="92"/>
      <c r="D170" s="55" t="s">
        <v>18</v>
      </c>
      <c r="E170" s="55"/>
      <c r="F170" s="74">
        <f>SUM(F171:F172)</f>
        <v>15</v>
      </c>
      <c r="G170" s="70">
        <f>SUM(G171:G172)</f>
        <v>14.2</v>
      </c>
      <c r="H170" s="100"/>
      <c r="I170" s="100"/>
      <c r="J170" s="100"/>
      <c r="K170" s="100"/>
      <c r="L170" s="100"/>
      <c r="M170" s="100"/>
      <c r="N170" s="100"/>
      <c r="O170" s="100"/>
    </row>
    <row r="171" spans="1:15" s="33" customFormat="1" ht="15.75" x14ac:dyDescent="0.25">
      <c r="A171" s="29"/>
      <c r="B171" s="27" t="s">
        <v>86</v>
      </c>
      <c r="C171" s="30"/>
      <c r="D171" s="29" t="s">
        <v>18</v>
      </c>
      <c r="E171" s="29"/>
      <c r="F171" s="36">
        <v>14</v>
      </c>
      <c r="G171" s="31">
        <v>4.2</v>
      </c>
      <c r="H171" s="89"/>
      <c r="I171" s="89"/>
      <c r="J171" s="89"/>
      <c r="K171" s="89"/>
      <c r="L171" s="89"/>
      <c r="M171" s="89"/>
      <c r="N171" s="89"/>
      <c r="O171" s="89"/>
    </row>
    <row r="172" spans="1:15" s="33" customFormat="1" ht="15.75" x14ac:dyDescent="0.25">
      <c r="A172" s="122"/>
      <c r="B172" s="27" t="s">
        <v>30</v>
      </c>
      <c r="C172" s="30"/>
      <c r="D172" s="29" t="s">
        <v>16</v>
      </c>
      <c r="E172" s="29"/>
      <c r="F172" s="36">
        <v>1</v>
      </c>
      <c r="G172" s="31">
        <v>10</v>
      </c>
      <c r="H172" s="89"/>
      <c r="I172" s="89"/>
      <c r="J172" s="89"/>
      <c r="K172" s="89"/>
      <c r="L172" s="89"/>
      <c r="M172" s="89"/>
      <c r="N172" s="89"/>
      <c r="O172" s="89"/>
    </row>
    <row r="173" spans="1:15" s="33" customFormat="1" ht="15.75" x14ac:dyDescent="0.25">
      <c r="A173" s="29"/>
      <c r="B173" s="27"/>
      <c r="C173" s="30"/>
      <c r="D173" s="29"/>
      <c r="E173" s="29"/>
      <c r="F173" s="36"/>
      <c r="G173" s="31"/>
      <c r="H173" s="89"/>
      <c r="I173" s="89"/>
      <c r="J173" s="89"/>
      <c r="K173" s="89"/>
      <c r="L173" s="89"/>
      <c r="M173" s="89"/>
      <c r="N173" s="89"/>
      <c r="O173" s="89"/>
    </row>
    <row r="174" spans="1:15" s="57" customFormat="1" ht="15.75" x14ac:dyDescent="0.25">
      <c r="A174" s="55">
        <v>1</v>
      </c>
      <c r="B174" s="54" t="s">
        <v>9</v>
      </c>
      <c r="C174" s="68"/>
      <c r="D174" s="69" t="s">
        <v>17</v>
      </c>
      <c r="E174" s="69"/>
      <c r="F174" s="74">
        <f>SUM(F175:F179)</f>
        <v>18</v>
      </c>
      <c r="G174" s="70">
        <f>SUM(G175:G179)</f>
        <v>73</v>
      </c>
      <c r="H174" s="100"/>
      <c r="I174" s="100"/>
      <c r="J174" s="100"/>
      <c r="K174" s="100"/>
      <c r="L174" s="100"/>
      <c r="M174" s="100"/>
      <c r="N174" s="100"/>
      <c r="O174" s="100"/>
    </row>
    <row r="175" spans="1:15" s="48" customFormat="1" ht="15.75" x14ac:dyDescent="0.25">
      <c r="A175" s="29"/>
      <c r="B175" s="35" t="s">
        <v>68</v>
      </c>
      <c r="C175" s="30"/>
      <c r="D175" s="29" t="s">
        <v>17</v>
      </c>
      <c r="E175" s="29"/>
      <c r="F175" s="36">
        <v>8</v>
      </c>
      <c r="G175" s="31">
        <v>25</v>
      </c>
    </row>
    <row r="176" spans="1:15" s="48" customFormat="1" ht="15.75" x14ac:dyDescent="0.25">
      <c r="A176" s="29"/>
      <c r="B176" s="35" t="s">
        <v>92</v>
      </c>
      <c r="C176" s="30"/>
      <c r="D176" s="29" t="s">
        <v>17</v>
      </c>
      <c r="E176" s="29"/>
      <c r="F176" s="36">
        <v>2</v>
      </c>
      <c r="G176" s="31">
        <v>18</v>
      </c>
    </row>
    <row r="177" spans="1:7" s="48" customFormat="1" ht="15.75" x14ac:dyDescent="0.25">
      <c r="A177" s="29"/>
      <c r="B177" s="35" t="s">
        <v>44</v>
      </c>
      <c r="C177" s="30"/>
      <c r="D177" s="29" t="s">
        <v>17</v>
      </c>
      <c r="E177" s="29"/>
      <c r="F177" s="36">
        <v>1</v>
      </c>
      <c r="G177" s="31">
        <v>9</v>
      </c>
    </row>
    <row r="178" spans="1:7" s="48" customFormat="1" ht="15.75" x14ac:dyDescent="0.25">
      <c r="A178" s="29"/>
      <c r="B178" s="35" t="s">
        <v>47</v>
      </c>
      <c r="C178" s="30"/>
      <c r="D178" s="29" t="s">
        <v>17</v>
      </c>
      <c r="E178" s="29"/>
      <c r="F178" s="36">
        <v>4</v>
      </c>
      <c r="G178" s="31">
        <v>6</v>
      </c>
    </row>
    <row r="179" spans="1:7" s="48" customFormat="1" ht="15.75" x14ac:dyDescent="0.25">
      <c r="A179" s="29"/>
      <c r="B179" s="35" t="s">
        <v>100</v>
      </c>
      <c r="C179" s="30"/>
      <c r="D179" s="29" t="s">
        <v>17</v>
      </c>
      <c r="E179" s="29"/>
      <c r="F179" s="36">
        <v>3</v>
      </c>
      <c r="G179" s="31">
        <v>15</v>
      </c>
    </row>
    <row r="180" spans="1:7" s="48" customFormat="1" ht="15.75" x14ac:dyDescent="0.25">
      <c r="A180" s="39"/>
      <c r="B180" s="26"/>
      <c r="C180" s="40"/>
      <c r="D180" s="39"/>
      <c r="E180" s="39"/>
      <c r="F180" s="41"/>
      <c r="G180" s="42"/>
    </row>
    <row r="181" spans="1:7" s="102" customFormat="1" ht="15.75" x14ac:dyDescent="0.25">
      <c r="A181" s="73">
        <v>1</v>
      </c>
      <c r="B181" s="54" t="s">
        <v>10</v>
      </c>
      <c r="C181" s="101"/>
      <c r="D181" s="39" t="s">
        <v>16</v>
      </c>
      <c r="E181" s="39"/>
      <c r="F181" s="74"/>
      <c r="G181" s="70"/>
    </row>
    <row r="182" spans="1:7" s="48" customFormat="1" ht="15.75" x14ac:dyDescent="0.25">
      <c r="A182" s="29"/>
      <c r="B182" s="35" t="s">
        <v>58</v>
      </c>
      <c r="C182" s="30"/>
      <c r="D182" s="29" t="s">
        <v>17</v>
      </c>
      <c r="E182" s="29"/>
      <c r="F182" s="36">
        <v>1</v>
      </c>
      <c r="G182" s="31">
        <v>5</v>
      </c>
    </row>
    <row r="183" spans="1:7" s="108" customFormat="1" ht="31.5" x14ac:dyDescent="0.25">
      <c r="A183" s="103">
        <v>1</v>
      </c>
      <c r="B183" s="104" t="s">
        <v>11</v>
      </c>
      <c r="C183" s="105"/>
      <c r="D183" s="144" t="s">
        <v>20</v>
      </c>
      <c r="E183" s="106"/>
      <c r="F183" s="103">
        <v>113</v>
      </c>
      <c r="G183" s="107">
        <v>441.83</v>
      </c>
    </row>
    <row r="184" spans="1:7" s="108" customFormat="1" ht="15.75" x14ac:dyDescent="0.25">
      <c r="A184" s="103"/>
      <c r="B184" s="104"/>
      <c r="C184" s="105"/>
      <c r="D184" s="106"/>
      <c r="E184" s="106"/>
      <c r="F184" s="103"/>
      <c r="G184" s="107"/>
    </row>
    <row r="185" spans="1:7" s="108" customFormat="1" ht="31.5" x14ac:dyDescent="0.25">
      <c r="A185" s="103">
        <v>1</v>
      </c>
      <c r="B185" s="104" t="s">
        <v>41</v>
      </c>
      <c r="C185" s="105"/>
      <c r="D185" s="103" t="s">
        <v>16</v>
      </c>
      <c r="E185" s="117"/>
      <c r="F185" s="75">
        <f>SUM(F186:F212)</f>
        <v>26</v>
      </c>
      <c r="G185" s="70">
        <f>SUM(G186:G212)</f>
        <v>163.59399999999999</v>
      </c>
    </row>
    <row r="186" spans="1:7" s="108" customFormat="1" ht="15.75" x14ac:dyDescent="0.25">
      <c r="A186" s="103"/>
      <c r="B186" s="143" t="s">
        <v>111</v>
      </c>
      <c r="C186" s="105"/>
      <c r="D186" s="117" t="s">
        <v>16</v>
      </c>
      <c r="E186" s="117"/>
      <c r="F186" s="117">
        <v>1</v>
      </c>
      <c r="G186" s="56">
        <v>7.3109999999999999</v>
      </c>
    </row>
    <row r="187" spans="1:7" s="108" customFormat="1" ht="15.75" x14ac:dyDescent="0.25">
      <c r="A187" s="103"/>
      <c r="B187" s="143" t="s">
        <v>112</v>
      </c>
      <c r="C187" s="105"/>
      <c r="D187" s="117" t="s">
        <v>16</v>
      </c>
      <c r="E187" s="117"/>
      <c r="F187" s="117">
        <v>1</v>
      </c>
      <c r="G187" s="56">
        <v>7.3109999999999999</v>
      </c>
    </row>
    <row r="188" spans="1:7" s="108" customFormat="1" ht="15.75" x14ac:dyDescent="0.25">
      <c r="A188" s="103"/>
      <c r="B188" s="143" t="s">
        <v>113</v>
      </c>
      <c r="C188" s="105"/>
      <c r="D188" s="117" t="s">
        <v>16</v>
      </c>
      <c r="E188" s="117"/>
      <c r="F188" s="117">
        <v>1</v>
      </c>
      <c r="G188" s="56">
        <v>7.3109999999999999</v>
      </c>
    </row>
    <row r="189" spans="1:7" s="108" customFormat="1" ht="15.75" x14ac:dyDescent="0.25">
      <c r="A189" s="103"/>
      <c r="B189" s="143" t="s">
        <v>114</v>
      </c>
      <c r="C189" s="105"/>
      <c r="D189" s="117" t="s">
        <v>16</v>
      </c>
      <c r="E189" s="117"/>
      <c r="F189" s="117">
        <v>1</v>
      </c>
      <c r="G189" s="56">
        <v>7.3109999999999999</v>
      </c>
    </row>
    <row r="190" spans="1:7" s="108" customFormat="1" ht="15.75" x14ac:dyDescent="0.25">
      <c r="A190" s="103"/>
      <c r="B190" s="143" t="s">
        <v>40</v>
      </c>
      <c r="C190" s="105"/>
      <c r="D190" s="117" t="s">
        <v>16</v>
      </c>
      <c r="E190" s="117"/>
      <c r="F190" s="117">
        <v>1</v>
      </c>
      <c r="G190" s="56">
        <v>7.3109999999999999</v>
      </c>
    </row>
    <row r="191" spans="1:7" s="108" customFormat="1" ht="15.75" x14ac:dyDescent="0.25">
      <c r="A191" s="103"/>
      <c r="B191" s="143" t="s">
        <v>89</v>
      </c>
      <c r="C191" s="105"/>
      <c r="D191" s="117" t="s">
        <v>16</v>
      </c>
      <c r="E191" s="117"/>
      <c r="F191" s="117">
        <v>1</v>
      </c>
      <c r="G191" s="56">
        <v>5.8239999999999998</v>
      </c>
    </row>
    <row r="192" spans="1:7" s="108" customFormat="1" ht="15.75" x14ac:dyDescent="0.25">
      <c r="A192" s="103"/>
      <c r="B192" s="143" t="s">
        <v>86</v>
      </c>
      <c r="C192" s="105"/>
      <c r="D192" s="117" t="s">
        <v>16</v>
      </c>
      <c r="E192" s="117"/>
      <c r="F192" s="117">
        <v>1</v>
      </c>
      <c r="G192" s="56">
        <v>5.8239999999999998</v>
      </c>
    </row>
    <row r="193" spans="1:7" s="108" customFormat="1" ht="15.75" x14ac:dyDescent="0.25">
      <c r="A193" s="103"/>
      <c r="B193" s="143" t="s">
        <v>64</v>
      </c>
      <c r="C193" s="105"/>
      <c r="D193" s="117" t="s">
        <v>16</v>
      </c>
      <c r="E193" s="117"/>
      <c r="F193" s="117">
        <v>1</v>
      </c>
      <c r="G193" s="56">
        <v>5.8239999999999998</v>
      </c>
    </row>
    <row r="194" spans="1:7" s="108" customFormat="1" ht="15.75" x14ac:dyDescent="0.25">
      <c r="A194" s="103"/>
      <c r="B194" s="143" t="s">
        <v>59</v>
      </c>
      <c r="C194" s="105"/>
      <c r="D194" s="117" t="s">
        <v>16</v>
      </c>
      <c r="E194" s="117"/>
      <c r="F194" s="117">
        <v>1</v>
      </c>
      <c r="G194" s="56">
        <v>5.8239999999999998</v>
      </c>
    </row>
    <row r="195" spans="1:7" s="108" customFormat="1" ht="15.75" x14ac:dyDescent="0.25">
      <c r="A195" s="103"/>
      <c r="B195" s="143" t="s">
        <v>103</v>
      </c>
      <c r="C195" s="105"/>
      <c r="D195" s="117" t="s">
        <v>16</v>
      </c>
      <c r="E195" s="117"/>
      <c r="F195" s="117">
        <v>1</v>
      </c>
      <c r="G195" s="56">
        <v>5.8239999999999998</v>
      </c>
    </row>
    <row r="196" spans="1:7" s="108" customFormat="1" ht="15.75" x14ac:dyDescent="0.25">
      <c r="A196" s="103"/>
      <c r="B196" s="143" t="s">
        <v>115</v>
      </c>
      <c r="C196" s="105"/>
      <c r="D196" s="117" t="s">
        <v>16</v>
      </c>
      <c r="E196" s="117"/>
      <c r="F196" s="117">
        <v>1</v>
      </c>
      <c r="G196" s="56">
        <v>5.8239999999999998</v>
      </c>
    </row>
    <row r="197" spans="1:7" s="108" customFormat="1" ht="15.75" x14ac:dyDescent="0.25">
      <c r="A197" s="103"/>
      <c r="B197" s="143" t="s">
        <v>116</v>
      </c>
      <c r="C197" s="105"/>
      <c r="D197" s="117" t="s">
        <v>16</v>
      </c>
      <c r="E197" s="117"/>
      <c r="F197" s="117">
        <v>1</v>
      </c>
      <c r="G197" s="56">
        <v>5.8239999999999998</v>
      </c>
    </row>
    <row r="198" spans="1:7" s="108" customFormat="1" ht="15.75" x14ac:dyDescent="0.25">
      <c r="A198" s="103"/>
      <c r="B198" s="143" t="s">
        <v>58</v>
      </c>
      <c r="C198" s="105"/>
      <c r="D198" s="117" t="s">
        <v>16</v>
      </c>
      <c r="E198" s="117"/>
      <c r="F198" s="117">
        <v>1</v>
      </c>
      <c r="G198" s="56">
        <v>5.8239999999999998</v>
      </c>
    </row>
    <row r="199" spans="1:7" s="108" customFormat="1" ht="15.75" x14ac:dyDescent="0.25">
      <c r="A199" s="103"/>
      <c r="B199" s="143" t="s">
        <v>50</v>
      </c>
      <c r="C199" s="105"/>
      <c r="D199" s="117" t="s">
        <v>16</v>
      </c>
      <c r="E199" s="117"/>
      <c r="F199" s="117">
        <v>1</v>
      </c>
      <c r="G199" s="56">
        <v>7.3109999999999999</v>
      </c>
    </row>
    <row r="200" spans="1:7" s="108" customFormat="1" ht="15.75" x14ac:dyDescent="0.25">
      <c r="A200" s="103"/>
      <c r="B200" s="143" t="s">
        <v>94</v>
      </c>
      <c r="C200" s="105"/>
      <c r="D200" s="117" t="s">
        <v>16</v>
      </c>
      <c r="E200" s="117"/>
      <c r="F200" s="117">
        <v>1</v>
      </c>
      <c r="G200" s="56">
        <v>7.3109999999999999</v>
      </c>
    </row>
    <row r="201" spans="1:7" s="108" customFormat="1" ht="15.75" x14ac:dyDescent="0.25">
      <c r="A201" s="103"/>
      <c r="B201" s="143" t="s">
        <v>117</v>
      </c>
      <c r="C201" s="105"/>
      <c r="D201" s="117" t="s">
        <v>16</v>
      </c>
      <c r="E201" s="117"/>
      <c r="F201" s="117">
        <v>1</v>
      </c>
      <c r="G201" s="56">
        <v>7.3109999999999999</v>
      </c>
    </row>
    <row r="202" spans="1:7" s="108" customFormat="1" ht="15.75" x14ac:dyDescent="0.25">
      <c r="A202" s="103"/>
      <c r="B202" s="143" t="s">
        <v>102</v>
      </c>
      <c r="C202" s="105"/>
      <c r="D202" s="117" t="s">
        <v>16</v>
      </c>
      <c r="E202" s="117"/>
      <c r="F202" s="117">
        <v>1</v>
      </c>
      <c r="G202" s="56">
        <v>5.8239999999999998</v>
      </c>
    </row>
    <row r="203" spans="1:7" s="108" customFormat="1" ht="15.75" x14ac:dyDescent="0.25">
      <c r="A203" s="103"/>
      <c r="B203" s="143" t="s">
        <v>118</v>
      </c>
      <c r="C203" s="105"/>
      <c r="D203" s="117" t="s">
        <v>16</v>
      </c>
      <c r="E203" s="117"/>
      <c r="F203" s="117">
        <v>1</v>
      </c>
      <c r="G203" s="56">
        <v>5.8239999999999998</v>
      </c>
    </row>
    <row r="204" spans="1:7" s="108" customFormat="1" ht="15.75" x14ac:dyDescent="0.25">
      <c r="A204" s="103"/>
      <c r="B204" s="143" t="s">
        <v>90</v>
      </c>
      <c r="C204" s="105"/>
      <c r="D204" s="117" t="s">
        <v>16</v>
      </c>
      <c r="E204" s="117"/>
      <c r="F204" s="117">
        <v>1</v>
      </c>
      <c r="G204" s="56">
        <v>7.3109999999999999</v>
      </c>
    </row>
    <row r="205" spans="1:7" s="108" customFormat="1" ht="15.75" x14ac:dyDescent="0.25">
      <c r="A205" s="103"/>
      <c r="B205" s="143" t="s">
        <v>95</v>
      </c>
      <c r="C205" s="105"/>
      <c r="D205" s="117" t="s">
        <v>16</v>
      </c>
      <c r="E205" s="117"/>
      <c r="F205" s="117">
        <v>1</v>
      </c>
      <c r="G205" s="56">
        <v>5.8239999999999998</v>
      </c>
    </row>
    <row r="206" spans="1:7" s="108" customFormat="1" ht="15.75" x14ac:dyDescent="0.25">
      <c r="A206" s="103"/>
      <c r="B206" s="143" t="s">
        <v>119</v>
      </c>
      <c r="C206" s="105"/>
      <c r="D206" s="117" t="s">
        <v>16</v>
      </c>
      <c r="E206" s="117"/>
      <c r="F206" s="117">
        <v>1</v>
      </c>
      <c r="G206" s="56">
        <v>5.2839999999999998</v>
      </c>
    </row>
    <row r="207" spans="1:7" s="108" customFormat="1" ht="15.75" x14ac:dyDescent="0.25">
      <c r="A207" s="103"/>
      <c r="B207" s="143" t="s">
        <v>81</v>
      </c>
      <c r="C207" s="105"/>
      <c r="D207" s="117" t="s">
        <v>16</v>
      </c>
      <c r="E207" s="117"/>
      <c r="F207" s="117">
        <v>1</v>
      </c>
      <c r="G207" s="56">
        <v>5.2839999999999998</v>
      </c>
    </row>
    <row r="208" spans="1:7" s="108" customFormat="1" ht="15.75" x14ac:dyDescent="0.25">
      <c r="A208" s="103"/>
      <c r="B208" s="143" t="s">
        <v>29</v>
      </c>
      <c r="C208" s="105"/>
      <c r="D208" s="117" t="s">
        <v>16</v>
      </c>
      <c r="E208" s="117"/>
      <c r="F208" s="117">
        <v>1</v>
      </c>
      <c r="G208" s="56">
        <v>5.2839999999999998</v>
      </c>
    </row>
    <row r="209" spans="1:7" s="53" customFormat="1" ht="15.75" x14ac:dyDescent="0.25">
      <c r="A209" s="52"/>
      <c r="B209" s="143" t="s">
        <v>120</v>
      </c>
      <c r="C209" s="44"/>
      <c r="D209" s="117" t="s">
        <v>16</v>
      </c>
      <c r="E209" s="117"/>
      <c r="F209" s="117">
        <v>1</v>
      </c>
      <c r="G209" s="31">
        <v>5.2839999999999998</v>
      </c>
    </row>
    <row r="210" spans="1:7" s="53" customFormat="1" ht="15.75" x14ac:dyDescent="0.25">
      <c r="A210" s="52"/>
      <c r="B210" s="143" t="s">
        <v>121</v>
      </c>
      <c r="C210" s="44"/>
      <c r="D210" s="117" t="s">
        <v>16</v>
      </c>
      <c r="E210" s="117"/>
      <c r="F210" s="117">
        <v>1</v>
      </c>
      <c r="G210" s="31">
        <v>5.2839999999999998</v>
      </c>
    </row>
    <row r="211" spans="1:7" s="53" customFormat="1" ht="15.75" x14ac:dyDescent="0.25">
      <c r="A211" s="52"/>
      <c r="B211" s="143" t="s">
        <v>122</v>
      </c>
      <c r="C211" s="30"/>
      <c r="D211" s="117" t="s">
        <v>16</v>
      </c>
      <c r="E211" s="117"/>
      <c r="F211" s="117">
        <v>1</v>
      </c>
      <c r="G211" s="31">
        <v>7.3109999999999999</v>
      </c>
    </row>
    <row r="212" spans="1:7" s="33" customFormat="1" ht="15.75" x14ac:dyDescent="0.25">
      <c r="A212" s="29"/>
      <c r="B212" s="76"/>
      <c r="C212" s="30"/>
      <c r="D212" s="117"/>
      <c r="E212" s="117"/>
      <c r="F212" s="37"/>
      <c r="G212" s="31"/>
    </row>
    <row r="213" spans="1:7" s="57" customFormat="1" ht="15.75" x14ac:dyDescent="0.25">
      <c r="A213" s="55">
        <v>1</v>
      </c>
      <c r="B213" s="110" t="s">
        <v>55</v>
      </c>
      <c r="C213" s="109"/>
      <c r="D213" s="55" t="s">
        <v>17</v>
      </c>
      <c r="E213" s="55"/>
      <c r="F213" s="74">
        <f>SUM(F214:F214)</f>
        <v>2</v>
      </c>
      <c r="G213" s="70">
        <f>SUM(G214:G214)</f>
        <v>3</v>
      </c>
    </row>
    <row r="214" spans="1:7" s="59" customFormat="1" ht="15.75" x14ac:dyDescent="0.25">
      <c r="A214" s="111"/>
      <c r="B214" s="112" t="s">
        <v>58</v>
      </c>
      <c r="C214" s="91"/>
      <c r="D214" s="90" t="s">
        <v>17</v>
      </c>
      <c r="E214" s="90"/>
      <c r="F214" s="55">
        <v>2</v>
      </c>
      <c r="G214" s="31">
        <v>3</v>
      </c>
    </row>
    <row r="215" spans="1:7" s="59" customFormat="1" ht="15.75" x14ac:dyDescent="0.25">
      <c r="A215" s="111"/>
      <c r="B215" s="112" t="s">
        <v>30</v>
      </c>
      <c r="C215" s="127"/>
      <c r="D215" s="90" t="s">
        <v>17</v>
      </c>
      <c r="E215" s="90"/>
      <c r="F215" s="55">
        <v>2</v>
      </c>
      <c r="G215" s="31">
        <v>3</v>
      </c>
    </row>
    <row r="216" spans="1:7" s="59" customFormat="1" ht="15.75" x14ac:dyDescent="0.25">
      <c r="A216" s="124"/>
      <c r="B216" s="112" t="s">
        <v>52</v>
      </c>
      <c r="C216" s="91"/>
      <c r="D216" s="90" t="s">
        <v>17</v>
      </c>
      <c r="E216" s="90"/>
      <c r="F216" s="55">
        <v>4</v>
      </c>
      <c r="G216" s="31">
        <v>6</v>
      </c>
    </row>
    <row r="217" spans="1:7" s="65" customFormat="1" ht="15.75" x14ac:dyDescent="0.25">
      <c r="A217" s="22"/>
      <c r="B217" s="66"/>
      <c r="C217" s="119"/>
      <c r="D217" s="60"/>
      <c r="E217" s="60"/>
      <c r="F217" s="24"/>
      <c r="G217" s="25"/>
    </row>
    <row r="218" spans="1:7" x14ac:dyDescent="0.2">
      <c r="A218" s="2">
        <v>1</v>
      </c>
      <c r="B218" s="7" t="s">
        <v>25</v>
      </c>
      <c r="C218" s="8"/>
      <c r="D218" s="2"/>
      <c r="E218" s="2"/>
      <c r="F218" s="2"/>
      <c r="G218" s="11">
        <f>G9+G151</f>
        <v>2733.2699999999995</v>
      </c>
    </row>
    <row r="219" spans="1:7" s="4" customFormat="1" ht="13.5" x14ac:dyDescent="0.25">
      <c r="A219" s="12"/>
      <c r="B219" s="13"/>
      <c r="C219" s="14"/>
      <c r="D219" s="12"/>
      <c r="E219" s="12"/>
      <c r="F219" s="12"/>
      <c r="G219" s="15"/>
    </row>
    <row r="220" spans="1:7" s="4" customFormat="1" ht="13.5" x14ac:dyDescent="0.25">
      <c r="A220" s="5"/>
      <c r="B220" s="9"/>
      <c r="C220" s="10"/>
      <c r="D220" s="5"/>
      <c r="E220" s="5"/>
      <c r="F220" s="5"/>
      <c r="G220" s="6"/>
    </row>
    <row r="221" spans="1:7" s="4" customFormat="1" ht="13.5" x14ac:dyDescent="0.25">
      <c r="A221" s="5"/>
      <c r="B221" s="9"/>
      <c r="C221" s="10"/>
      <c r="D221" s="5"/>
      <c r="E221" s="5"/>
      <c r="F221" s="5"/>
      <c r="G221" s="6"/>
    </row>
    <row r="222" spans="1:7" x14ac:dyDescent="0.2">
      <c r="A222" s="141" t="s">
        <v>31</v>
      </c>
      <c r="B222" s="141"/>
      <c r="C222" s="141"/>
      <c r="D222" s="141"/>
      <c r="E222" s="141"/>
      <c r="F222" s="141"/>
      <c r="G222" s="141"/>
    </row>
    <row r="223" spans="1:7" ht="9" customHeight="1" x14ac:dyDescent="0.2">
      <c r="C223" s="4"/>
    </row>
    <row r="224" spans="1:7" x14ac:dyDescent="0.2">
      <c r="B224" s="4"/>
      <c r="C224" s="4"/>
    </row>
    <row r="225" spans="2:2" x14ac:dyDescent="0.2">
      <c r="B225" s="16"/>
    </row>
  </sheetData>
  <autoFilter ref="A8:G218" xr:uid="{00000000-0009-0000-0000-000000000000}"/>
  <mergeCells count="13">
    <mergeCell ref="A222:G222"/>
    <mergeCell ref="A1:G1"/>
    <mergeCell ref="A5:G5"/>
    <mergeCell ref="C6:C7"/>
    <mergeCell ref="D6:D7"/>
    <mergeCell ref="B6:B7"/>
    <mergeCell ref="A6:A7"/>
    <mergeCell ref="G6:G7"/>
    <mergeCell ref="F6:F7"/>
    <mergeCell ref="A2:G2"/>
    <mergeCell ref="A3:G3"/>
    <mergeCell ref="A4:G4"/>
    <mergeCell ref="E6:E7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Группа Компаний Комунального Хозяйства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</dc:creator>
  <cp:lastModifiedBy>Наташа Андрианова</cp:lastModifiedBy>
  <cp:lastPrinted>2022-03-01T12:15:37Z</cp:lastPrinted>
  <dcterms:created xsi:type="dcterms:W3CDTF">2010-03-09T05:57:08Z</dcterms:created>
  <dcterms:modified xsi:type="dcterms:W3CDTF">2022-03-09T12:05:34Z</dcterms:modified>
</cp:coreProperties>
</file>